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<sst xmlns="http://schemas.openxmlformats.org/spreadsheetml/2006/main" count="153" uniqueCount="71">
  <si>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</si>
  <si>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</si>
  <si>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</si>
  <si>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</si>
  <si>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</si>
  <si>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</si>
  <si>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</si>
  <si>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</si>
  <si>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</si>
  <si>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</si>
  <si>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</si>
  <si>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</si>
  <si>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</si>
  <si>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</si>
  <si>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</si>
  <si>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</si>
  <si>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</si>
  <si>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</si>
  <si>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</si>
  <si>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</si>
  <si>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</si>
  <si>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</si>
  <si>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</si>
  <si>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</si>
  <si>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</si>
  <si>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</si>
  <si>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</si>
  <si>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</si>
  <si>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</si>
  <si>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</si>
  <si>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</si>
  <si>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</si>
  <si>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</si>
  <si>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</si>
  <si>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</si>
  <si>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</si>
  <si>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</si>
  <si>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</si>
  <si>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</si>
  <si>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</si>
  <si>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</si>
  <si>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</si>
  <si>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</si>
  <si>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</si>
  <si>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</si>
  <si>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</si>
  <si>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</si>
  <si>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</si>
  <si>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</si>
  <si>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</si>
  <si>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</si>
  <si>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</si>
  <si>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</si>
  <si>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</si>
  <si>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</si>
  <si>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</si>
  <si>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</si>
  <si>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Соглашение № 16-1/18р от 16.02.2018</t>
  </si>
  <si>
    <t>13.02.2018;  19.02.2018;  19.06.2018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</si>
  <si>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</si>
  <si>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</si>
  <si>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</si>
  <si>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</si>
  <si>
    <t>14,85 % годовых</t>
  </si>
  <si>
    <t>Информация о долговых обязательствах Суоярвского городского поселения на 1 августа  2018 года</t>
  </si>
  <si>
    <t>Объем муниципального долга на 1 августа 2018 года</t>
  </si>
  <si>
    <t>Объем долга по процентам на 1 августа 2018 года</t>
  </si>
  <si>
    <t>Информация о долговых обязательствах Суоярвского муниципального района на 1 августа 2018 года</t>
  </si>
  <si>
    <t>14.03.2018;   12.04.2018;  15.05.2018;  05.06.2018;     09.07.2018</t>
  </si>
  <si>
    <t>8,59 % годовых</t>
  </si>
  <si>
    <t>Муниципальный контракт № 32/2018/0106300011118000052-0261284-02 от 25.07.2018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</si>
</sst>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="53" zoomScaleNormal="53" zoomScalePageLayoutView="0" workbookViewId="0" topLeftCell="A1">
      <pane ySplit="10" topLeftCell="A33" activePane="bottomLeft" state="frozen"/>
      <selection pane="topLeft" activeCell="A1" sqref="A1"/>
      <selection pane="bottomLeft" activeCell="L52" sqref="L5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157574.86</v>
      </c>
      <c r="Q23" s="9">
        <v>159981.3</v>
      </c>
      <c r="R23" s="9">
        <f t="shared" si="1"/>
        <v>22580.73999999999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27998.38</v>
      </c>
      <c r="Q24" s="9">
        <v>29982.25</v>
      </c>
      <c r="R24" s="9">
        <f t="shared" si="1"/>
        <v>3695.029999999999</v>
      </c>
    </row>
    <row r="25" spans="1:18" ht="72">
      <c r="A25" s="4">
        <v>11</v>
      </c>
      <c r="B25" s="5" t="s">
        <v>47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5861.43</v>
      </c>
      <c r="Q25" s="9">
        <v>13990.8</v>
      </c>
      <c r="R25" s="9">
        <f>SUM(O25+P25-Q25)</f>
        <v>0</v>
      </c>
    </row>
    <row r="26" spans="1:18" ht="90">
      <c r="A26" s="4">
        <v>12</v>
      </c>
      <c r="B26" s="5" t="s">
        <v>49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18408.29</v>
      </c>
      <c r="Q26" s="9">
        <v>34636.98</v>
      </c>
      <c r="R26" s="9">
        <f>SUM(O26+P26-Q26)</f>
        <v>0</v>
      </c>
    </row>
    <row r="27" spans="1:18" ht="99" customHeight="1">
      <c r="A27" s="4">
        <v>13</v>
      </c>
      <c r="B27" s="5" t="s">
        <v>54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23277.58</v>
      </c>
      <c r="Q27" s="9">
        <v>24551.39</v>
      </c>
      <c r="R27" s="9">
        <f>SUM(O27+P27-Q27)</f>
        <v>3.637978807091713E-12</v>
      </c>
    </row>
    <row r="28" spans="1:18" ht="91.5" customHeight="1">
      <c r="A28" s="4">
        <v>14</v>
      </c>
      <c r="B28" s="5" t="s">
        <v>57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68</v>
      </c>
      <c r="L28" s="9">
        <v>2625000</v>
      </c>
      <c r="M28" s="11">
        <f t="shared" si="0"/>
        <v>13115000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3685000</v>
      </c>
      <c r="M29" s="11">
        <f>SUM(M15:M28)</f>
        <v>57484000</v>
      </c>
      <c r="N29" s="11"/>
      <c r="O29" s="11">
        <f>SUM(O15:O28)</f>
        <v>89403.81</v>
      </c>
      <c r="P29" s="11">
        <f>SUM(P15:P28)</f>
        <v>278910.57</v>
      </c>
      <c r="Q29" s="11">
        <f>SUM(Q15:Q28)</f>
        <v>342038.61</v>
      </c>
      <c r="R29" s="11">
        <f>SUM(R15:R28)</f>
        <v>26275.769999999993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51</v>
      </c>
      <c r="C31" s="5" t="s">
        <v>52</v>
      </c>
      <c r="D31" s="9">
        <v>10000000</v>
      </c>
      <c r="E31" s="10">
        <v>44162</v>
      </c>
      <c r="F31" s="5" t="s">
        <v>9</v>
      </c>
      <c r="G31" s="5" t="s">
        <v>53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547665.69</v>
      </c>
      <c r="Q31" s="9">
        <v>547665.69</v>
      </c>
      <c r="R31" s="9">
        <f>SUM(O31+P31-Q31)</f>
        <v>0</v>
      </c>
    </row>
    <row r="32" spans="1:18" ht="168.75" customHeight="1">
      <c r="A32" s="4">
        <v>2</v>
      </c>
      <c r="B32" s="14" t="s">
        <v>70</v>
      </c>
      <c r="C32" s="5" t="s">
        <v>52</v>
      </c>
      <c r="D32" s="9">
        <v>10000000</v>
      </c>
      <c r="E32" s="10">
        <v>44404</v>
      </c>
      <c r="F32" s="5" t="s">
        <v>9</v>
      </c>
      <c r="G32" s="5" t="s">
        <v>69</v>
      </c>
      <c r="H32" s="9">
        <v>10000000</v>
      </c>
      <c r="I32" s="9"/>
      <c r="J32" s="9"/>
      <c r="K32" s="17"/>
      <c r="L32" s="9"/>
      <c r="M32" s="11">
        <f>SUM(H32+J32-L32)</f>
        <v>10000000</v>
      </c>
      <c r="N32" s="9"/>
      <c r="O32" s="9"/>
      <c r="P32" s="9">
        <v>0</v>
      </c>
      <c r="Q32" s="9">
        <v>0</v>
      </c>
      <c r="R32" s="9">
        <f>SUM(O32+P32-Q32)</f>
        <v>0</v>
      </c>
    </row>
    <row r="33" spans="1:18" ht="21" customHeight="1">
      <c r="A33" s="32" t="s">
        <v>1</v>
      </c>
      <c r="B33" s="33"/>
      <c r="C33" s="8"/>
      <c r="D33" s="11">
        <f>SUM(D31:D32)</f>
        <v>20000000</v>
      </c>
      <c r="E33" s="11"/>
      <c r="F33" s="11"/>
      <c r="G33" s="11"/>
      <c r="H33" s="11">
        <f>SUM(H31:H32)</f>
        <v>20000000</v>
      </c>
      <c r="I33" s="11"/>
      <c r="J33" s="11">
        <f>SUM(J31:J31)</f>
        <v>0</v>
      </c>
      <c r="K33" s="11"/>
      <c r="L33" s="11">
        <f>SUM(L31:L31)</f>
        <v>0</v>
      </c>
      <c r="M33" s="11">
        <f>SUM(M31:M32)</f>
        <v>20000000</v>
      </c>
      <c r="N33" s="11">
        <f>SUM(N31:N31)</f>
        <v>0</v>
      </c>
      <c r="O33" s="11">
        <f>SUM(O31:O31)</f>
        <v>0</v>
      </c>
      <c r="P33" s="11">
        <f>SUM(P31:P32)</f>
        <v>547665.69</v>
      </c>
      <c r="Q33" s="11">
        <f>SUM(Q31:Q32)</f>
        <v>547665.69</v>
      </c>
      <c r="R33" s="11">
        <f>SUM(R31:R32)</f>
        <v>0</v>
      </c>
    </row>
    <row r="34" spans="1:18" ht="24" customHeight="1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8">
      <c r="A35" s="4">
        <v>1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8">
      <c r="A36" s="4">
        <v>2</v>
      </c>
      <c r="B36" s="14"/>
      <c r="C36" s="5"/>
      <c r="D36" s="9"/>
      <c r="E36" s="4"/>
      <c r="F36" s="5"/>
      <c r="G36" s="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1" customHeight="1">
      <c r="A37" s="32" t="s">
        <v>1</v>
      </c>
      <c r="B37" s="33"/>
      <c r="C37" s="8"/>
      <c r="D37" s="11">
        <f>SUM(D35:D36)</f>
        <v>0</v>
      </c>
      <c r="E37" s="8"/>
      <c r="F37" s="8"/>
      <c r="G37" s="8"/>
      <c r="H37" s="11">
        <f>SUM(H35:H36)</f>
        <v>0</v>
      </c>
      <c r="I37" s="11"/>
      <c r="J37" s="11"/>
      <c r="K37" s="11"/>
      <c r="L37" s="11">
        <f>SUM(L35:L36)</f>
        <v>0</v>
      </c>
      <c r="M37" s="11"/>
      <c r="N37" s="11"/>
      <c r="O37" s="11"/>
      <c r="P37" s="11"/>
      <c r="Q37" s="11"/>
      <c r="R37" s="11"/>
    </row>
    <row r="38" spans="1:18" ht="38.25" customHeight="1">
      <c r="A38" s="34" t="s">
        <v>2</v>
      </c>
      <c r="B38" s="34"/>
      <c r="C38" s="34"/>
      <c r="D38" s="34"/>
      <c r="E38" s="34"/>
      <c r="F38" s="8"/>
      <c r="G38" s="8"/>
      <c r="H38" s="11">
        <f>SUM(H33+H37+H29)</f>
        <v>81169000</v>
      </c>
      <c r="I38" s="11"/>
      <c r="J38" s="11">
        <f>SUM(J33+J37+J29)</f>
        <v>0</v>
      </c>
      <c r="K38" s="11"/>
      <c r="L38" s="11">
        <f aca="true" t="shared" si="2" ref="L38:R38">SUM(L33+L37+L29)</f>
        <v>3685000</v>
      </c>
      <c r="M38" s="11">
        <f t="shared" si="2"/>
        <v>77484000</v>
      </c>
      <c r="N38" s="11">
        <f t="shared" si="2"/>
        <v>0</v>
      </c>
      <c r="O38" s="11">
        <f t="shared" si="2"/>
        <v>89403.81</v>
      </c>
      <c r="P38" s="11">
        <f t="shared" si="2"/>
        <v>826576.26</v>
      </c>
      <c r="Q38" s="11">
        <f t="shared" si="2"/>
        <v>889704.2999999999</v>
      </c>
      <c r="R38" s="11">
        <f t="shared" si="2"/>
        <v>26275.769999999993</v>
      </c>
    </row>
    <row r="41" spans="1:13" ht="69" customHeight="1">
      <c r="A41" s="42" t="s">
        <v>59</v>
      </c>
      <c r="B41" s="42"/>
      <c r="C41" s="42"/>
      <c r="D41" s="42"/>
      <c r="E41" s="42"/>
      <c r="F41" s="42"/>
      <c r="G41" s="43"/>
      <c r="H41" s="44"/>
      <c r="I41" s="44"/>
      <c r="J41" s="18"/>
      <c r="K41" s="18"/>
      <c r="L41" s="45" t="s">
        <v>60</v>
      </c>
      <c r="M41" s="45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35.25">
      <c r="A43" s="19"/>
      <c r="B43" s="19"/>
      <c r="C43" s="19"/>
      <c r="D43" s="19"/>
      <c r="E43" s="19"/>
      <c r="F43" s="19"/>
      <c r="G43" s="19"/>
      <c r="H43" s="18"/>
      <c r="I43" s="18"/>
      <c r="J43" s="18"/>
      <c r="K43" s="18"/>
      <c r="L43" s="19"/>
      <c r="M43" s="18"/>
    </row>
    <row r="44" spans="1:13" ht="73.5" customHeight="1">
      <c r="A44" s="42" t="s">
        <v>61</v>
      </c>
      <c r="B44" s="42"/>
      <c r="C44" s="42"/>
      <c r="D44" s="42"/>
      <c r="E44" s="42"/>
      <c r="F44" s="42"/>
      <c r="G44" s="19"/>
      <c r="H44" s="18"/>
      <c r="I44" s="18"/>
      <c r="J44" s="18"/>
      <c r="K44" s="18"/>
      <c r="L44" s="45" t="s">
        <v>62</v>
      </c>
      <c r="M44" s="45"/>
    </row>
    <row r="45" spans="1:13" ht="35.25">
      <c r="A45" s="19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20"/>
      <c r="B46" s="20"/>
      <c r="C46" s="20"/>
      <c r="D46" s="20"/>
      <c r="E46" s="19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50</v>
      </c>
      <c r="B47" s="45"/>
      <c r="C47" s="45"/>
      <c r="D47" s="45"/>
      <c r="E47" s="45"/>
      <c r="F47" s="19"/>
      <c r="G47" s="19"/>
      <c r="H47" s="19"/>
      <c r="I47" s="18"/>
      <c r="J47" s="18"/>
      <c r="K47" s="18"/>
      <c r="L47" s="18"/>
      <c r="M47" s="18"/>
    </row>
    <row r="48" spans="1:13" ht="35.25">
      <c r="A48" s="45" t="s">
        <v>48</v>
      </c>
      <c r="B48" s="45"/>
      <c r="C48" s="45"/>
      <c r="D48" s="19"/>
      <c r="E48" s="19"/>
      <c r="F48" s="19"/>
      <c r="G48" s="19"/>
      <c r="H48" s="19"/>
      <c r="I48" s="18"/>
      <c r="J48" s="18"/>
      <c r="K48" s="18"/>
      <c r="L48" s="18"/>
      <c r="M48" s="18"/>
    </row>
  </sheetData>
  <sheetProtection/>
  <mergeCells count="37">
    <mergeCell ref="A41:I41"/>
    <mergeCell ref="I7:I8"/>
    <mergeCell ref="J7:J8"/>
    <mergeCell ref="L41:M41"/>
    <mergeCell ref="L44:M44"/>
    <mergeCell ref="A48:C48"/>
    <mergeCell ref="A44:F44"/>
    <mergeCell ref="A47:E47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7:B37"/>
    <mergeCell ref="A38:E38"/>
    <mergeCell ref="R7:R8"/>
    <mergeCell ref="A7:A8"/>
    <mergeCell ref="B7:B8"/>
    <mergeCell ref="C7:C8"/>
    <mergeCell ref="D7:D8"/>
    <mergeCell ref="A33:B33"/>
    <mergeCell ref="A34:R34"/>
    <mergeCell ref="A13:B13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3">
      <selection activeCell="I19" sqref="I1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55</v>
      </c>
      <c r="C15" s="22" t="s">
        <v>46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58</v>
      </c>
      <c r="L15" s="23">
        <v>1010800</v>
      </c>
      <c r="M15" s="25">
        <f>SUM(H15+J15-L15)</f>
        <v>1380800</v>
      </c>
      <c r="N15" s="23"/>
      <c r="O15" s="23"/>
      <c r="P15" s="23">
        <v>25360.42</v>
      </c>
      <c r="Q15" s="23">
        <v>22522.4</v>
      </c>
      <c r="R15" s="23">
        <f>SUM(O15+P15-Q15)</f>
        <v>2838.019999999997</v>
      </c>
    </row>
    <row r="16" spans="1:18" ht="129" customHeight="1">
      <c r="A16" s="21">
        <v>1</v>
      </c>
      <c r="B16" s="22" t="s">
        <v>56</v>
      </c>
      <c r="C16" s="22" t="s">
        <v>46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903200</v>
      </c>
      <c r="M16" s="25">
        <f>SUM(H16+J16-L16)</f>
        <v>7177200</v>
      </c>
      <c r="N16" s="23"/>
      <c r="O16" s="23"/>
      <c r="P16" s="23">
        <v>106399.62</v>
      </c>
      <c r="Q16" s="23">
        <v>91648.02</v>
      </c>
      <c r="R16" s="23">
        <f>SUM(O16+P16-Q16)</f>
        <v>14751.599999999991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1914000</v>
      </c>
      <c r="M17" s="25">
        <f t="shared" si="0"/>
        <v>8558000</v>
      </c>
      <c r="N17" s="25">
        <f t="shared" si="0"/>
        <v>0</v>
      </c>
      <c r="O17" s="25">
        <f t="shared" si="0"/>
        <v>0</v>
      </c>
      <c r="P17" s="25">
        <f t="shared" si="0"/>
        <v>131760.03999999998</v>
      </c>
      <c r="Q17" s="25">
        <f t="shared" si="0"/>
        <v>114170.42000000001</v>
      </c>
      <c r="R17" s="25">
        <f t="shared" si="0"/>
        <v>17589.619999999988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63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378260.28</v>
      </c>
      <c r="Q19" s="23">
        <v>577712.38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378260.28</v>
      </c>
      <c r="Q20" s="11">
        <f t="shared" si="1"/>
        <v>577712.38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1914000</v>
      </c>
      <c r="M25" s="11">
        <f t="shared" si="2"/>
        <v>13558000</v>
      </c>
      <c r="N25" s="11">
        <f t="shared" si="2"/>
        <v>0</v>
      </c>
      <c r="O25" s="11">
        <f t="shared" si="2"/>
        <v>199452.1</v>
      </c>
      <c r="P25" s="11">
        <f t="shared" si="2"/>
        <v>510020.32</v>
      </c>
      <c r="Q25" s="11">
        <f t="shared" si="2"/>
        <v>691882.8</v>
      </c>
      <c r="R25" s="11">
        <f t="shared" si="2"/>
        <v>17589.619999999988</v>
      </c>
    </row>
    <row r="28" spans="1:13" ht="69" customHeight="1">
      <c r="A28" s="42" t="s">
        <v>59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60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61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62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50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48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2018-06-05T14:30:38Z</cp:lastPrinted>
  <dcterms:created xsi:type="dcterms:W3CDTF">2000-01-05T08:20:30Z</dcterms:created>
  <dcterms:modified xsi:type="dcterms:W3CDTF">2018-08-01T14:01:31Z</dcterms:modified>
  <cp:category/>
  <cp:version/>
  <cp:contentType/>
  <cp:contentStatus/>
</cp:coreProperties>
</file>