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" sheetId="1" r:id="rId1"/>
  </sheets>
  <definedNames>
    <definedName name="__bookmark_1">'Отчет'!$A$1:$K$3</definedName>
    <definedName name="__bookmark_2">'Отчет'!$A$4:$K$40</definedName>
    <definedName name="_xlnm.Print_Titles" localSheetId="0">'Отчет'!$4:$7</definedName>
  </definedNames>
  <calcPr fullCalcOnLoad="1" refMode="R1C1"/>
</workbook>
</file>

<file path=xl/sharedStrings.xml><?xml version="1.0" encoding="utf-8"?>
<sst xmlns="http://schemas.openxmlformats.org/spreadsheetml/2006/main" count="146" uniqueCount="92">
  <si>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</si>
  <si>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</si>
  <si>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</si>
  <si>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</si>
  <si>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</si>
  <si>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</si>
  <si>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</si>
  <si>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</si>
  <si>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</si>
  <si>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</si>
  <si>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</si>
  <si>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</si>
  <si>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</si>
  <si>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</si>
  <si>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</si>
  <si>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</si>
  <si>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</si>
  <si>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</si>
  <si>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</si>
  <si>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</si>
  <si>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</si>
  <si>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</si>
  <si>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</si>
  <si>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</si>
  <si>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</si>
  <si>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</si>
  <si>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</si>
  <si>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</si>
  <si>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</si>
  <si>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</si>
  <si>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</si>
  <si>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</si>
  <si>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</si>
  <si>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</si>
  <si>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</si>
  <si>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</si>
  <si>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</si>
  <si>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</si>
  <si>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</si>
  <si>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</si>
  <si>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</si>
  <si>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</si>
  <si>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</si>
  <si>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</si>
  <si>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</si>
  <si>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</si>
  <si>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</si>
  <si>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</si>
  <si>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</si>
  <si>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</si>
  <si>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</si>
  <si>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</si>
  <si>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</si>
  <si>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</si>
  <si>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</si>
  <si>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</si>
  <si>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</si>
  <si>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Уменьшение численности работников списочного состава ввиду централизации отдельных обеспечивающих функций муниципальных учреждений, реализующих указанные функции по функциональной структуре: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</si>
  <si>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</si>
  <si>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</si>
  <si>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Уменьшение численности работников списочного состава ввиду изменения системы организации деятельности обслуживающего персонала и непрофильных специалистов муниципальных учреждений, реализующих указанные функции по функциональной структуре: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</si>
  <si>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</si>
  <si>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</si>
  <si>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Уменьшение штатной численности работников муниципальных учреждений по функциональной структуре: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</si>
  <si>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</si>
  <si>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</si>
  <si>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</si>
  <si>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</si>
  <si>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</si>
  <si>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</si>
  <si>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</si>
  <si>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</si>
  <si>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</si>
  <si>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</si>
  <si>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</si>
  <si>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</si>
  <si>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</si>
  <si>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Сокращение количества предъявленных исполнительных документов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</si>
  <si>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</si>
  <si>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</si>
  <si>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</si>
  <si>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</si>
  <si>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</si>
  <si>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</si>
  <si>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</si>
  <si>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</si>
  <si>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в т.ч 2023 год</t>
  </si>
  <si>
    <t>корректировка плана предусмотрена в июне</t>
  </si>
  <si>
    <t>по состоянию на 01.06.2023</t>
  </si>
  <si>
    <t>списание задолженности непрлатежеспособных дебиторов на забалансовый счет (1,9 тыс.руб)</t>
  </si>
  <si>
    <t xml:space="preserve">Безвозмездные пожертвования: на нужды спортсменов 30,0 тыс.руб.; 9 мая - 122,5 тыс.руб.  </t>
  </si>
  <si>
    <r>
      <t xml:space="preserve"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</t>
    </r>
    <r>
      <rPr>
        <i/>
        <sz val="11"/>
        <color indexed="8"/>
        <rFont val="Times New Roman"/>
        <family val="1"/>
      </rPr>
      <t>(экономия по закупкам на 01 мая местн.бюджет 286,6 тыс.руб.; бюджет РК 1341,5 тыс.руб.)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</si>
</sst>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3">
    <font>
      <sz val="10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4.7109375" style="0" customWidth="1"/>
    <col min="2" max="2" width="68.28125" style="0" customWidth="1"/>
    <col min="3" max="3" width="60.00390625" style="0" customWidth="1"/>
    <col min="4" max="4" width="7.7109375" style="0" customWidth="1"/>
    <col min="5" max="5" width="10.140625" style="0" customWidth="1"/>
    <col min="6" max="6" width="8.7109375" style="0" customWidth="1"/>
    <col min="7" max="7" width="11.140625" style="0" customWidth="1"/>
    <col min="8" max="8" width="10.28125" style="0" customWidth="1"/>
    <col min="9" max="9" width="10.00390625" style="0" customWidth="1"/>
    <col min="10" max="10" width="8.7109375" style="0" customWidth="1"/>
    <col min="11" max="11" width="18.8515625" style="0" customWidth="1"/>
  </cols>
  <sheetData>
    <row r="1" spans="1:11" ht="16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>
      <c r="A2" s="31" t="s">
        <v>85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" customHeight="1">
      <c r="A3" s="31" t="s">
        <v>88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24" customHeight="1">
      <c r="A4" s="32" t="s">
        <v>1</v>
      </c>
      <c r="B4" s="14" t="s">
        <v>2</v>
      </c>
      <c r="C4" s="32" t="s">
        <v>3</v>
      </c>
      <c r="D4" s="32" t="s">
        <v>4</v>
      </c>
      <c r="E4" s="32" t="s">
        <v>5</v>
      </c>
      <c r="F4" s="35"/>
      <c r="G4" s="32" t="s">
        <v>6</v>
      </c>
      <c r="H4" s="36"/>
      <c r="I4" s="36"/>
      <c r="J4" s="35"/>
      <c r="K4" s="32" t="s">
        <v>7</v>
      </c>
    </row>
    <row r="5" spans="1:11" ht="27" customHeight="1">
      <c r="A5" s="33"/>
      <c r="B5" s="32" t="s">
        <v>8</v>
      </c>
      <c r="C5" s="33"/>
      <c r="D5" s="33"/>
      <c r="E5" s="32" t="s">
        <v>9</v>
      </c>
      <c r="F5" s="32" t="s">
        <v>10</v>
      </c>
      <c r="G5" s="32" t="s">
        <v>11</v>
      </c>
      <c r="H5" s="35"/>
      <c r="I5" s="32" t="s">
        <v>12</v>
      </c>
      <c r="J5" s="35"/>
      <c r="K5" s="33"/>
    </row>
    <row r="6" spans="1:11" ht="42.75" customHeight="1">
      <c r="A6" s="34"/>
      <c r="B6" s="34"/>
      <c r="C6" s="34"/>
      <c r="D6" s="34"/>
      <c r="E6" s="34"/>
      <c r="F6" s="34"/>
      <c r="G6" s="14" t="s">
        <v>13</v>
      </c>
      <c r="H6" s="14" t="s">
        <v>86</v>
      </c>
      <c r="I6" s="14" t="s">
        <v>14</v>
      </c>
      <c r="J6" s="14" t="s">
        <v>15</v>
      </c>
      <c r="K6" s="34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11133.25</v>
      </c>
      <c r="F8" s="17">
        <f>I8</f>
        <v>4530.099999999999</v>
      </c>
      <c r="G8" s="4">
        <f>G11+G20+G38+G39</f>
        <v>11133.25</v>
      </c>
      <c r="H8" s="4">
        <f>H11+H20+H38+H39</f>
        <v>5661.35</v>
      </c>
      <c r="I8" s="4">
        <f>I11+I20+I38+I39</f>
        <v>4530.099999999999</v>
      </c>
      <c r="J8" s="4">
        <f>I8/H8*100</f>
        <v>80.0180169040953</v>
      </c>
      <c r="K8" s="3"/>
    </row>
    <row r="9" spans="1:11" ht="13.5">
      <c r="A9" s="2"/>
      <c r="B9" s="9" t="s">
        <v>83</v>
      </c>
      <c r="C9" s="20"/>
      <c r="D9" s="15"/>
      <c r="E9" s="17">
        <f aca="true" t="shared" si="0" ref="E9:E39">G9</f>
        <v>2513.4</v>
      </c>
      <c r="F9" s="17">
        <f aca="true" t="shared" si="1" ref="F9:F39">I9</f>
        <v>3854.9</v>
      </c>
      <c r="G9" s="11">
        <v>2513.4</v>
      </c>
      <c r="H9" s="11">
        <v>2513.4</v>
      </c>
      <c r="I9" s="11">
        <v>3854.9</v>
      </c>
      <c r="J9" s="11">
        <f aca="true" t="shared" si="2" ref="J9:J16">I9/H9*100</f>
        <v>153.3739158112517</v>
      </c>
      <c r="K9" s="3"/>
    </row>
    <row r="10" spans="1:11" ht="13.5">
      <c r="A10" s="2"/>
      <c r="B10" s="9" t="s">
        <v>84</v>
      </c>
      <c r="C10" s="20"/>
      <c r="D10" s="15"/>
      <c r="E10" s="17">
        <f t="shared" si="0"/>
        <v>8619.85</v>
      </c>
      <c r="F10" s="17">
        <f t="shared" si="1"/>
        <v>675.2</v>
      </c>
      <c r="G10" s="11">
        <v>8619.85</v>
      </c>
      <c r="H10" s="11">
        <v>8619.85</v>
      </c>
      <c r="I10" s="11">
        <v>675.2</v>
      </c>
      <c r="J10" s="11">
        <f t="shared" si="2"/>
        <v>7.833082942278578</v>
      </c>
      <c r="K10" s="3"/>
    </row>
    <row r="11" spans="1:11" ht="14.25" customHeight="1">
      <c r="A11" s="2" t="s">
        <v>29</v>
      </c>
      <c r="B11" s="3" t="s">
        <v>30</v>
      </c>
      <c r="C11" s="20"/>
      <c r="D11" s="15"/>
      <c r="E11" s="17">
        <f t="shared" si="0"/>
        <v>8471.25</v>
      </c>
      <c r="F11" s="17">
        <f t="shared" si="1"/>
        <v>2665.9</v>
      </c>
      <c r="G11" s="4">
        <f>G14+G15+G16+G17+G18+G19</f>
        <v>8471.25</v>
      </c>
      <c r="H11" s="4">
        <f>H14+H15+H16+H17+H18+H19</f>
        <v>4499.35</v>
      </c>
      <c r="I11" s="4">
        <f>I14+I15+I16+I17+I18+I19</f>
        <v>2665.9</v>
      </c>
      <c r="J11" s="4">
        <f t="shared" si="2"/>
        <v>59.25078066831876</v>
      </c>
      <c r="K11" s="3"/>
    </row>
    <row r="12" spans="1:11" ht="13.5">
      <c r="A12" s="2"/>
      <c r="B12" s="9" t="s">
        <v>83</v>
      </c>
      <c r="C12" s="20"/>
      <c r="D12" s="15"/>
      <c r="E12" s="17">
        <f t="shared" si="0"/>
        <v>2513.4</v>
      </c>
      <c r="F12" s="17">
        <f t="shared" si="1"/>
        <v>2513.4</v>
      </c>
      <c r="G12" s="11">
        <v>2513.4</v>
      </c>
      <c r="H12" s="11">
        <v>2513.4</v>
      </c>
      <c r="I12" s="11">
        <v>2513.4</v>
      </c>
      <c r="J12" s="11">
        <f t="shared" si="2"/>
        <v>100</v>
      </c>
      <c r="K12" s="3"/>
    </row>
    <row r="13" spans="1:11" ht="13.5">
      <c r="A13" s="2"/>
      <c r="B13" s="9" t="s">
        <v>84</v>
      </c>
      <c r="C13" s="20"/>
      <c r="D13" s="15"/>
      <c r="E13" s="17">
        <f t="shared" si="0"/>
        <v>8619.85</v>
      </c>
      <c r="F13" s="17">
        <f t="shared" si="1"/>
        <v>152.5</v>
      </c>
      <c r="G13" s="11">
        <v>8619.85</v>
      </c>
      <c r="H13" s="11">
        <v>8619.85</v>
      </c>
      <c r="I13" s="11">
        <v>152.5</v>
      </c>
      <c r="J13" s="11">
        <f t="shared" si="2"/>
        <v>1.7691723173837133</v>
      </c>
      <c r="K13" s="3"/>
    </row>
    <row r="14" spans="1:11" ht="27.75" customHeight="1">
      <c r="A14" s="2" t="s">
        <v>31</v>
      </c>
      <c r="B14" s="9" t="s">
        <v>32</v>
      </c>
      <c r="C14" s="20"/>
      <c r="D14" s="15"/>
      <c r="E14" s="17">
        <f t="shared" si="0"/>
        <v>107.85</v>
      </c>
      <c r="F14" s="17" t="str">
        <f t="shared" si="1"/>
        <v>0,00</v>
      </c>
      <c r="G14" s="11">
        <v>107.85</v>
      </c>
      <c r="H14" s="11">
        <v>35.95</v>
      </c>
      <c r="I14" s="11" t="s">
        <v>28</v>
      </c>
      <c r="J14" s="11">
        <f t="shared" si="2"/>
        <v>0</v>
      </c>
      <c r="K14" s="3"/>
    </row>
    <row r="15" spans="1:11" ht="30" customHeight="1">
      <c r="A15" s="2" t="s">
        <v>33</v>
      </c>
      <c r="B15" s="9" t="s">
        <v>34</v>
      </c>
      <c r="C15" s="20"/>
      <c r="D15" s="15"/>
      <c r="E15" s="17" t="str">
        <f t="shared" si="0"/>
        <v>0,00</v>
      </c>
      <c r="F15" s="17" t="str">
        <f t="shared" si="1"/>
        <v>0,00</v>
      </c>
      <c r="G15" s="11" t="s">
        <v>28</v>
      </c>
      <c r="H15" s="11" t="s">
        <v>28</v>
      </c>
      <c r="I15" s="11" t="s">
        <v>28</v>
      </c>
      <c r="J15" s="11" t="e">
        <f t="shared" si="2"/>
        <v>#DIV/0!</v>
      </c>
      <c r="K15" s="3"/>
    </row>
    <row r="16" spans="1:11" ht="15.75" customHeight="1">
      <c r="A16" s="2" t="s">
        <v>35</v>
      </c>
      <c r="B16" s="9" t="s">
        <v>36</v>
      </c>
      <c r="C16" s="20"/>
      <c r="D16" s="15"/>
      <c r="E16" s="17" t="str">
        <f t="shared" si="0"/>
        <v>0,00</v>
      </c>
      <c r="F16" s="17" t="str">
        <f t="shared" si="1"/>
        <v>0,00</v>
      </c>
      <c r="G16" s="11" t="s">
        <v>28</v>
      </c>
      <c r="H16" s="11" t="s">
        <v>28</v>
      </c>
      <c r="I16" s="11" t="s">
        <v>28</v>
      </c>
      <c r="J16" s="11" t="e">
        <f t="shared" si="2"/>
        <v>#DIV/0!</v>
      </c>
      <c r="K16" s="3"/>
    </row>
    <row r="17" spans="1:11" ht="30" customHeight="1">
      <c r="A17" s="2" t="s">
        <v>37</v>
      </c>
      <c r="B17" s="9" t="s">
        <v>38</v>
      </c>
      <c r="C17" s="20"/>
      <c r="D17" s="15"/>
      <c r="E17" s="17">
        <f t="shared" si="0"/>
        <v>5850</v>
      </c>
      <c r="F17" s="17" t="str">
        <f t="shared" si="1"/>
        <v>0,00</v>
      </c>
      <c r="G17" s="11">
        <v>5850</v>
      </c>
      <c r="H17" s="11">
        <v>1950</v>
      </c>
      <c r="I17" s="11" t="s">
        <v>28</v>
      </c>
      <c r="J17" s="11">
        <f aca="true" t="shared" si="3" ref="J17:J25">I17/H17*100</f>
        <v>0</v>
      </c>
      <c r="K17" s="3"/>
    </row>
    <row r="18" spans="1:11" ht="16.5" customHeight="1">
      <c r="A18" s="2" t="s">
        <v>39</v>
      </c>
      <c r="B18" s="9" t="s">
        <v>40</v>
      </c>
      <c r="C18" s="20"/>
      <c r="D18" s="15"/>
      <c r="E18" s="17">
        <f t="shared" si="0"/>
        <v>2513.4</v>
      </c>
      <c r="F18" s="17">
        <f t="shared" si="1"/>
        <v>2513.4</v>
      </c>
      <c r="G18" s="11">
        <v>2513.4</v>
      </c>
      <c r="H18" s="11">
        <v>2513.4</v>
      </c>
      <c r="I18" s="11">
        <v>2513.4</v>
      </c>
      <c r="J18" s="11">
        <f t="shared" si="3"/>
        <v>100</v>
      </c>
      <c r="K18" s="3"/>
    </row>
    <row r="19" spans="1:11" ht="42" customHeight="1">
      <c r="A19" s="2" t="s">
        <v>41</v>
      </c>
      <c r="B19" s="9" t="s">
        <v>42</v>
      </c>
      <c r="C19" s="22" t="s">
        <v>90</v>
      </c>
      <c r="D19" s="15"/>
      <c r="E19" s="17" t="str">
        <f t="shared" si="0"/>
        <v>0,00</v>
      </c>
      <c r="F19" s="17">
        <f t="shared" si="1"/>
        <v>152.5</v>
      </c>
      <c r="G19" s="11" t="s">
        <v>28</v>
      </c>
      <c r="H19" s="11" t="s">
        <v>28</v>
      </c>
      <c r="I19" s="37">
        <v>152.5</v>
      </c>
      <c r="J19" s="11" t="e">
        <f t="shared" si="3"/>
        <v>#DIV/0!</v>
      </c>
      <c r="K19" s="28" t="s">
        <v>87</v>
      </c>
    </row>
    <row r="20" spans="1:11" ht="17.25" customHeight="1">
      <c r="A20" s="2" t="s">
        <v>43</v>
      </c>
      <c r="B20" s="3" t="s">
        <v>44</v>
      </c>
      <c r="C20" s="20"/>
      <c r="D20" s="15"/>
      <c r="E20" s="19">
        <f t="shared" si="0"/>
        <v>2100</v>
      </c>
      <c r="F20" s="19">
        <f t="shared" si="1"/>
        <v>1628.1</v>
      </c>
      <c r="G20" s="13">
        <f>G23+G26+G33</f>
        <v>2100</v>
      </c>
      <c r="H20" s="13">
        <f>H23+H26+H33</f>
        <v>600</v>
      </c>
      <c r="I20" s="13">
        <f>I23+I26+I33</f>
        <v>1628.1</v>
      </c>
      <c r="J20" s="13">
        <f t="shared" si="3"/>
        <v>271.34999999999997</v>
      </c>
      <c r="K20" s="3"/>
    </row>
    <row r="21" spans="1:11" ht="13.5">
      <c r="A21" s="2"/>
      <c r="B21" s="9" t="s">
        <v>83</v>
      </c>
      <c r="C21" s="20"/>
      <c r="D21" s="15"/>
      <c r="E21" s="17">
        <f t="shared" si="0"/>
        <v>0</v>
      </c>
      <c r="F21" s="17">
        <f t="shared" si="1"/>
        <v>1341.5</v>
      </c>
      <c r="G21" s="11">
        <v>0</v>
      </c>
      <c r="H21" s="11">
        <v>0</v>
      </c>
      <c r="I21" s="11">
        <v>1341.5</v>
      </c>
      <c r="J21" s="11" t="e">
        <f t="shared" si="3"/>
        <v>#DIV/0!</v>
      </c>
      <c r="K21" s="9"/>
    </row>
    <row r="22" spans="1:11" ht="13.5">
      <c r="A22" s="2"/>
      <c r="B22" s="9" t="s">
        <v>84</v>
      </c>
      <c r="C22" s="20"/>
      <c r="D22" s="15"/>
      <c r="E22" s="17">
        <f t="shared" si="0"/>
        <v>2100</v>
      </c>
      <c r="F22" s="17">
        <f t="shared" si="1"/>
        <v>286.6</v>
      </c>
      <c r="G22" s="11">
        <v>2100</v>
      </c>
      <c r="H22" s="11">
        <v>600</v>
      </c>
      <c r="I22" s="11">
        <v>286.6</v>
      </c>
      <c r="J22" s="11">
        <f t="shared" si="3"/>
        <v>47.766666666666666</v>
      </c>
      <c r="K22" s="9"/>
    </row>
    <row r="23" spans="1:11" ht="17.25" customHeight="1">
      <c r="A23" s="2" t="s">
        <v>31</v>
      </c>
      <c r="B23" s="9" t="s">
        <v>45</v>
      </c>
      <c r="C23" s="20"/>
      <c r="D23" s="15"/>
      <c r="E23" s="17">
        <f t="shared" si="0"/>
        <v>0</v>
      </c>
      <c r="F23" s="17">
        <f t="shared" si="1"/>
        <v>0</v>
      </c>
      <c r="G23" s="11">
        <f>G24+G25</f>
        <v>0</v>
      </c>
      <c r="H23" s="11">
        <f>H24+H25</f>
        <v>0</v>
      </c>
      <c r="I23" s="11">
        <f>I24+I25</f>
        <v>0</v>
      </c>
      <c r="J23" s="11" t="e">
        <f t="shared" si="3"/>
        <v>#DIV/0!</v>
      </c>
      <c r="K23" s="9"/>
    </row>
    <row r="24" spans="1:11" ht="71.25" customHeight="1">
      <c r="A24" s="5" t="s">
        <v>46</v>
      </c>
      <c r="B24" s="6" t="s">
        <v>47</v>
      </c>
      <c r="C24" s="21"/>
      <c r="D24" s="16"/>
      <c r="E24" s="17" t="str">
        <f t="shared" si="0"/>
        <v>0,00</v>
      </c>
      <c r="F24" s="17" t="str">
        <f t="shared" si="1"/>
        <v>0,00</v>
      </c>
      <c r="G24" s="7" t="s">
        <v>28</v>
      </c>
      <c r="H24" s="7" t="s">
        <v>28</v>
      </c>
      <c r="I24" s="7" t="s">
        <v>28</v>
      </c>
      <c r="J24" s="11" t="e">
        <f t="shared" si="3"/>
        <v>#DIV/0!</v>
      </c>
      <c r="K24" s="6"/>
    </row>
    <row r="25" spans="1:11" ht="42" customHeight="1">
      <c r="A25" s="5" t="s">
        <v>48</v>
      </c>
      <c r="B25" s="6" t="s">
        <v>49</v>
      </c>
      <c r="C25" s="21"/>
      <c r="D25" s="16"/>
      <c r="E25" s="17" t="str">
        <f t="shared" si="0"/>
        <v>0,00</v>
      </c>
      <c r="F25" s="17" t="str">
        <f t="shared" si="1"/>
        <v>0,00</v>
      </c>
      <c r="G25" s="7" t="s">
        <v>28</v>
      </c>
      <c r="H25" s="7" t="s">
        <v>28</v>
      </c>
      <c r="I25" s="7" t="s">
        <v>28</v>
      </c>
      <c r="J25" s="11" t="e">
        <f t="shared" si="3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aca="true" t="shared" si="4" ref="J26:J35">I26/H26*100</f>
        <v>0</v>
      </c>
      <c r="K26" s="3"/>
    </row>
    <row r="27" spans="1:11" ht="42" customHeight="1">
      <c r="A27" s="5" t="s">
        <v>52</v>
      </c>
      <c r="B27" s="6" t="s">
        <v>53</v>
      </c>
      <c r="C27" s="21"/>
      <c r="D27" s="16"/>
      <c r="E27" s="17">
        <f t="shared" si="0"/>
        <v>2100</v>
      </c>
      <c r="F27" s="17" t="str">
        <f t="shared" si="1"/>
        <v>0,00</v>
      </c>
      <c r="G27" s="7">
        <v>2100</v>
      </c>
      <c r="H27" s="7">
        <v>600</v>
      </c>
      <c r="I27" s="7" t="s">
        <v>28</v>
      </c>
      <c r="J27" s="11">
        <f t="shared" si="4"/>
        <v>0</v>
      </c>
      <c r="K27" s="6"/>
    </row>
    <row r="28" spans="1:11" ht="56.25" customHeight="1">
      <c r="A28" s="5" t="s">
        <v>55</v>
      </c>
      <c r="B28" s="6" t="s">
        <v>56</v>
      </c>
      <c r="C28" s="21" t="s">
        <v>57</v>
      </c>
      <c r="D28" s="16" t="s">
        <v>54</v>
      </c>
      <c r="E28" s="17" t="str">
        <f t="shared" si="0"/>
        <v>0,00</v>
      </c>
      <c r="F28" s="17" t="str">
        <f t="shared" si="1"/>
        <v>0,00</v>
      </c>
      <c r="G28" s="7" t="s">
        <v>28</v>
      </c>
      <c r="H28" s="7" t="s">
        <v>28</v>
      </c>
      <c r="I28" s="7" t="s">
        <v>28</v>
      </c>
      <c r="J28" s="11" t="e">
        <f t="shared" si="4"/>
        <v>#DIV/0!</v>
      </c>
      <c r="K28" s="6"/>
    </row>
    <row r="29" spans="1:11" ht="84" customHeight="1">
      <c r="A29" s="5" t="s">
        <v>58</v>
      </c>
      <c r="B29" s="6" t="s">
        <v>59</v>
      </c>
      <c r="C29" s="21" t="s">
        <v>60</v>
      </c>
      <c r="D29" s="16" t="s">
        <v>54</v>
      </c>
      <c r="E29" s="17" t="str">
        <f t="shared" si="0"/>
        <v>0,00</v>
      </c>
      <c r="F29" s="17" t="str">
        <f t="shared" si="1"/>
        <v>0,00</v>
      </c>
      <c r="G29" s="7" t="s">
        <v>28</v>
      </c>
      <c r="H29" s="7" t="s">
        <v>28</v>
      </c>
      <c r="I29" s="7" t="s">
        <v>28</v>
      </c>
      <c r="J29" s="11" t="e">
        <f t="shared" si="4"/>
        <v>#DIV/0!</v>
      </c>
      <c r="K29" s="6"/>
    </row>
    <row r="30" spans="1:11" ht="42.75" customHeight="1">
      <c r="A30" s="5" t="s">
        <v>61</v>
      </c>
      <c r="B30" s="6" t="s">
        <v>62</v>
      </c>
      <c r="C30" s="21" t="s">
        <v>63</v>
      </c>
      <c r="D30" s="16" t="s">
        <v>64</v>
      </c>
      <c r="E30" s="17" t="str">
        <f t="shared" si="0"/>
        <v>0,00</v>
      </c>
      <c r="F30" s="17" t="str">
        <f t="shared" si="1"/>
        <v>0,00</v>
      </c>
      <c r="G30" s="7" t="s">
        <v>28</v>
      </c>
      <c r="H30" s="7" t="s">
        <v>28</v>
      </c>
      <c r="I30" s="7" t="s">
        <v>28</v>
      </c>
      <c r="J30" s="11" t="e">
        <f t="shared" si="4"/>
        <v>#DIV/0!</v>
      </c>
      <c r="K30" s="6"/>
    </row>
    <row r="31" spans="1:11" ht="55.5" customHeight="1">
      <c r="A31" s="5" t="s">
        <v>65</v>
      </c>
      <c r="B31" s="6" t="s">
        <v>66</v>
      </c>
      <c r="C31" s="21"/>
      <c r="D31" s="16"/>
      <c r="E31" s="17" t="str">
        <f t="shared" si="0"/>
        <v>0,00</v>
      </c>
      <c r="F31" s="17" t="str">
        <f t="shared" si="1"/>
        <v>0,00</v>
      </c>
      <c r="G31" s="7" t="s">
        <v>28</v>
      </c>
      <c r="H31" s="7" t="s">
        <v>28</v>
      </c>
      <c r="I31" s="7" t="s">
        <v>28</v>
      </c>
      <c r="J31" s="11" t="e">
        <f t="shared" si="4"/>
        <v>#DIV/0!</v>
      </c>
      <c r="K31" s="6"/>
    </row>
    <row r="32" spans="1:11" ht="71.25" customHeight="1">
      <c r="A32" s="5" t="s">
        <v>67</v>
      </c>
      <c r="B32" s="6" t="s">
        <v>68</v>
      </c>
      <c r="C32" s="21"/>
      <c r="D32" s="16"/>
      <c r="E32" s="17" t="str">
        <f t="shared" si="0"/>
        <v>0,00</v>
      </c>
      <c r="F32" s="17" t="str">
        <f t="shared" si="1"/>
        <v>0,00</v>
      </c>
      <c r="G32" s="7" t="s">
        <v>28</v>
      </c>
      <c r="H32" s="7" t="s">
        <v>28</v>
      </c>
      <c r="I32" s="7" t="s">
        <v>28</v>
      </c>
      <c r="J32" s="11" t="e">
        <f t="shared" si="4"/>
        <v>#DIV/0!</v>
      </c>
      <c r="K32" s="6"/>
    </row>
    <row r="33" spans="1:11" ht="14.25">
      <c r="A33" s="2" t="s">
        <v>18</v>
      </c>
      <c r="B33" s="10" t="s">
        <v>69</v>
      </c>
      <c r="C33" s="20"/>
      <c r="D33" s="15"/>
      <c r="E33" s="18">
        <f t="shared" si="0"/>
        <v>0</v>
      </c>
      <c r="F33" s="18">
        <f t="shared" si="1"/>
        <v>1628.1</v>
      </c>
      <c r="G33" s="12">
        <f>G34+G35+G36+G37</f>
        <v>0</v>
      </c>
      <c r="H33" s="12">
        <f>H34+H35+H36+H37</f>
        <v>0</v>
      </c>
      <c r="I33" s="12">
        <f>I34+I35+I36+I37</f>
        <v>1628.1</v>
      </c>
      <c r="J33" s="12" t="e">
        <f t="shared" si="4"/>
        <v>#DIV/0!</v>
      </c>
      <c r="K33" s="3"/>
    </row>
    <row r="34" spans="1:11" ht="84" customHeight="1">
      <c r="A34" s="5" t="s">
        <v>70</v>
      </c>
      <c r="B34" s="6" t="s">
        <v>71</v>
      </c>
      <c r="C34" s="22" t="s">
        <v>91</v>
      </c>
      <c r="D34" s="16" t="s">
        <v>50</v>
      </c>
      <c r="E34" s="17" t="str">
        <f t="shared" si="0"/>
        <v>0,00</v>
      </c>
      <c r="F34" s="17">
        <f t="shared" si="1"/>
        <v>1628.1</v>
      </c>
      <c r="G34" s="7" t="s">
        <v>28</v>
      </c>
      <c r="H34" s="7" t="s">
        <v>28</v>
      </c>
      <c r="I34" s="7">
        <v>1628.1</v>
      </c>
      <c r="J34" s="11" t="e">
        <f t="shared" si="4"/>
        <v>#DIV/0!</v>
      </c>
      <c r="K34" s="23" t="s">
        <v>87</v>
      </c>
    </row>
    <row r="35" spans="1:11" ht="42" customHeight="1">
      <c r="A35" s="5" t="s">
        <v>72</v>
      </c>
      <c r="B35" s="6" t="s">
        <v>73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4"/>
        <v>#DIV/0!</v>
      </c>
      <c r="K35" s="6"/>
    </row>
    <row r="36" spans="1:11" ht="27">
      <c r="A36" s="5" t="s">
        <v>74</v>
      </c>
      <c r="B36" s="6" t="s">
        <v>75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55.5" customHeight="1">
      <c r="A37" s="5"/>
      <c r="B37" s="6" t="s">
        <v>76</v>
      </c>
      <c r="C37" s="21" t="s">
        <v>77</v>
      </c>
      <c r="D37" s="16" t="s">
        <v>78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57" customHeight="1">
      <c r="A38" s="2" t="s">
        <v>79</v>
      </c>
      <c r="B38" s="24" t="s">
        <v>80</v>
      </c>
      <c r="C38" s="38" t="s">
        <v>89</v>
      </c>
      <c r="D38" s="25"/>
      <c r="E38" s="26" t="str">
        <f t="shared" si="0"/>
        <v>0,00</v>
      </c>
      <c r="F38" s="26">
        <f t="shared" si="1"/>
        <v>1.9</v>
      </c>
      <c r="G38" s="27" t="s">
        <v>28</v>
      </c>
      <c r="H38" s="27">
        <v>0</v>
      </c>
      <c r="I38" s="27">
        <v>1.9</v>
      </c>
      <c r="J38" s="27" t="e">
        <f>I38/H38*100</f>
        <v>#DIV/0!</v>
      </c>
      <c r="K38" s="28" t="s">
        <v>87</v>
      </c>
    </row>
    <row r="39" spans="1:11" ht="17.25" customHeight="1">
      <c r="A39" s="2" t="s">
        <v>81</v>
      </c>
      <c r="B39" s="3" t="s">
        <v>82</v>
      </c>
      <c r="C39" s="20"/>
      <c r="D39" s="15"/>
      <c r="E39" s="19">
        <f t="shared" si="0"/>
        <v>562</v>
      </c>
      <c r="F39" s="19">
        <f t="shared" si="1"/>
        <v>234.2</v>
      </c>
      <c r="G39" s="13">
        <v>562</v>
      </c>
      <c r="H39" s="13">
        <v>562</v>
      </c>
      <c r="I39" s="13">
        <v>234.2</v>
      </c>
      <c r="J39" s="13">
        <f>I39/H39*100</f>
        <v>41.672597864768676</v>
      </c>
      <c r="K39" s="3"/>
    </row>
    <row r="40" spans="1:1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</sheetData>
  <sheetProtection/>
  <mergeCells count="14">
    <mergeCell ref="E5:E6"/>
    <mergeCell ref="F5:F6"/>
    <mergeCell ref="G5:H5"/>
    <mergeCell ref="I5:J5"/>
    <mergeCell ref="A1:K1"/>
    <mergeCell ref="A2:K2"/>
    <mergeCell ref="A3:K3"/>
    <mergeCell ref="A4:A6"/>
    <mergeCell ref="C4:C6"/>
    <mergeCell ref="D4:D6"/>
    <mergeCell ref="E4:F4"/>
    <mergeCell ref="G4:J4"/>
    <mergeCell ref="K4:K6"/>
    <mergeCell ref="B5:B6"/>
  </mergeCells>
  <printOptions/>
  <pageMargins left="0.1968503937007874" right="0.1968503937007874" top="0.5905511811023623" bottom="0.1968503937007874" header="0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2023-06-09T06:56:18Z</cp:lastPrinted>
  <dcterms:created xsi:type="dcterms:W3CDTF">2023-04-03T12:18:23Z</dcterms:created>
  <dcterms:modified xsi:type="dcterms:W3CDTF">2023-06-09T07:05:56Z</dcterms:modified>
  <cp:category/>
  <cp:version/>
  <cp:contentType/>
  <cp:contentStatus/>
</cp:coreProperties>
</file>