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180" windowHeight="9930" activeTab="0"/>
  </bookViews>
  <sheets>
    <sheet name="Лист1" sheetId="1" r:id="rId1"/>
  </sheets>
  <definedNames>
    <definedName name="_xlnm.Print_Titles" localSheetId="0">'Лист1'!$13:$14</definedName>
    <definedName name="_xlnm.Print_Area" localSheetId="0">'Лист1'!$A$7:$D$41</definedName>
  </definedNames>
  <calcPr fullCalcOnLoad="1"/>
</workbook>
</file>

<file path=xl/sharedStrings.xml><?xml version="1.0" encoding="utf-8"?>
<sst xmlns="http://schemas.openxmlformats.org/spreadsheetml/2006/main" count="68" uniqueCount="68">
  <si>
    <t>Наименование показателя</t>
  </si>
  <si>
    <t>Код источника финансирования по КИВФ,КИВнФ</t>
  </si>
  <si>
    <t>Утверждено бюджеты муниципальных районов</t>
  </si>
  <si>
    <t>ИСТОЧНИКИ ВНУТРЕННЕГО ФИНАНСИРОВАНИЯ ДЕФИЦИТОВ  БЮДЖЕТОВ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</si>
  <si>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</si>
  <si>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</si>
  <si>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000 01  03  00  00  00  0000  700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</si>
  <si>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</si>
  <si>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000 01  03  00  00  05  0000  710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</si>
  <si>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</si>
  <si>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000 01  03  00  00  00  0000  800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</si>
  <si>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</si>
  <si>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000 01  03  00  00  05  0000  810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</si>
  <si>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</si>
  <si>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</si>
  <si>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</si>
  <si>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</si>
  <si>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</si>
  <si>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 муниципальных районов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</si>
  <si>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</si>
  <si>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</si>
  <si>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</si>
  <si>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3</t>
  </si>
  <si>
    <t>Возврат бюджетных кредитов, предоставленные внутри  страны в валюте Российской Федерации</t>
  </si>
  <si>
    <t>Возврат бюджетного кредита бюджетами поселений, предоставленных бюджетами муниципальных районов</t>
  </si>
  <si>
    <t>000 01  06  05  01  05  0000  640</t>
  </si>
  <si>
    <t>019 01  05  02  00  00  0000  500</t>
  </si>
  <si>
    <t xml:space="preserve">Увеличение прочих остатков денежных средств  бюджетов </t>
  </si>
  <si>
    <t>019 01  05  00  00  00  0000  500</t>
  </si>
  <si>
    <t>019 01  05  02  01  00  0000  500</t>
  </si>
  <si>
    <t>019 01  05  02  01  05  0000  510</t>
  </si>
  <si>
    <t>019 01  05  00  00  00  0000  600</t>
  </si>
  <si>
    <t>019 01  05  02  00  00  0000  600</t>
  </si>
  <si>
    <t xml:space="preserve">Уменьшение прочих остатков денежных средств  бюджетов </t>
  </si>
  <si>
    <t>019 01  05  02  01  00  0000  600</t>
  </si>
  <si>
    <t>019 01  05  02  01  05  0000  610</t>
  </si>
  <si>
    <t>019 01  00  00  00  00  0000  000</t>
  </si>
  <si>
    <t>019 01  03  00  00  00  0000  000</t>
  </si>
  <si>
    <t>к решению "О бюджете муниципального образования</t>
  </si>
  <si>
    <t>019 01  06  00  00  00  0000  000</t>
  </si>
  <si>
    <t>Бюджетные кредиты, предоставленные внутри страны в валюте Российской Федерации</t>
  </si>
  <si>
    <t>019 01  06  05  00  00  0000  000</t>
  </si>
  <si>
    <t>Предоставление бюджетных кредитов внутри страны в валюте Российской Федерации</t>
  </si>
  <si>
    <t>019 01  06  05  00  00  0000  500</t>
  </si>
  <si>
    <t>Предоставление  бюджетных кредитов другим бюджетам бюджетной системы Российской Федерации  в валюте Российской Федерации</t>
  </si>
  <si>
    <t>019 01  06  05  02  00  0000  540</t>
  </si>
  <si>
    <t>Предоставление  бюджетных кредитов другим бюджетам бюджетной системы Российской Федерации из бюджетов муниципальных районов в валюте Российской Федерациинутри  страны в валюте Российской Федерации</t>
  </si>
  <si>
    <t>019 01  06  05  02  05  0000  540</t>
  </si>
  <si>
    <t>Доходы</t>
  </si>
  <si>
    <t>Расходы</t>
  </si>
  <si>
    <t>Дефицит</t>
  </si>
  <si>
    <t>в т.ч. безвозмездные и норматив</t>
  </si>
  <si>
    <t>приход</t>
  </si>
  <si>
    <t>расход</t>
  </si>
  <si>
    <t>000 01  06  05  01  00  0000  600</t>
  </si>
  <si>
    <t>Источники финансирования дефицита бюджета на 2015 год</t>
  </si>
  <si>
    <t>Кредиты кредитных организаций в валюте Российской Федерации</t>
  </si>
  <si>
    <t>000 01  02  00  00  00  0000  000</t>
  </si>
  <si>
    <t>Получение бюджетных кредитов от кредитных организаций в валюте Российской Федерации</t>
  </si>
  <si>
    <t>000 01  02  00  00  00  0000  700</t>
  </si>
  <si>
    <t>Получение кредитов от кредитных организаций бюджетами муниципальных районов в валюте  Российской Федерации</t>
  </si>
  <si>
    <t>000 01  02  00  00  05  0000  710</t>
  </si>
  <si>
    <t>Погашение кредитов от кредитных организаций в валюте Российской Федерации</t>
  </si>
  <si>
    <t>000 01  02  00  00  00  0000  800</t>
  </si>
  <si>
    <t>Погашение бюджетами муниципальных районов кредитов от кредитных организаций в валюте Российской Федерации</t>
  </si>
  <si>
    <t>000 01  02  00  00  05  0000  810</t>
  </si>
  <si>
    <t xml:space="preserve">"Суоярвский район на 2016 год" </t>
  </si>
  <si>
    <t>Приложение 10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</si>
</sst>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42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49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9"/>
  <sheetViews>
    <sheetView tabSelected="1" zoomScalePageLayoutView="0" workbookViewId="0" topLeftCell="B13">
      <selection activeCell="G19" sqref="G19"/>
    </sheetView>
  </sheetViews>
  <sheetFormatPr defaultColWidth="9.140625" defaultRowHeight="12"/>
  <cols>
    <col min="2" max="2" width="59.140625" style="1" customWidth="1"/>
    <col min="3" max="3" width="39.421875" style="8" customWidth="1"/>
    <col min="4" max="4" width="27.00390625" style="1" customWidth="1"/>
    <col min="5" max="6" width="11.7109375" style="0" bestFit="1" customWidth="1"/>
    <col min="7" max="7" width="16.140625" style="0" bestFit="1" customWidth="1"/>
  </cols>
  <sheetData>
    <row r="1" spans="2:3" ht="19.5" customHeight="1">
      <c r="B1" s="18" t="s">
        <v>48</v>
      </c>
      <c r="C1" s="21">
        <v>368555360</v>
      </c>
    </row>
    <row r="2" spans="2:3" ht="19.5" customHeight="1">
      <c r="B2" s="19" t="s">
        <v>51</v>
      </c>
      <c r="C2" s="21">
        <f>239630500+940860+20609000+1733000</f>
        <v>262913360</v>
      </c>
    </row>
    <row r="3" spans="2:3" ht="17.25" customHeight="1">
      <c r="B3" s="18" t="s">
        <v>49</v>
      </c>
      <c r="C3" s="21">
        <v>376119360</v>
      </c>
    </row>
    <row r="4" spans="2:3" ht="19.5" customHeight="1">
      <c r="B4" s="18" t="s">
        <v>50</v>
      </c>
      <c r="C4" s="21">
        <f>C1-C3</f>
        <v>-7564000</v>
      </c>
    </row>
    <row r="5" ht="24.75" customHeight="1">
      <c r="C5" s="25">
        <f>-C4/(C1-C2)*100</f>
        <v>7.160031048257322</v>
      </c>
    </row>
    <row r="7" spans="2:4" s="1" customFormat="1" ht="12.75">
      <c r="B7" s="14"/>
      <c r="C7" s="27" t="s">
        <v>67</v>
      </c>
      <c r="D7" s="27"/>
    </row>
    <row r="8" spans="2:4" s="1" customFormat="1" ht="12.75">
      <c r="B8" s="28" t="s">
        <v>38</v>
      </c>
      <c r="C8" s="28"/>
      <c r="D8" s="28"/>
    </row>
    <row r="9" spans="2:4" s="1" customFormat="1" ht="12.75">
      <c r="B9" s="15"/>
      <c r="C9" s="27" t="s">
        <v>66</v>
      </c>
      <c r="D9" s="27"/>
    </row>
    <row r="10" s="1" customFormat="1" ht="11.25">
      <c r="C10" s="8"/>
    </row>
    <row r="11" spans="2:4" s="1" customFormat="1" ht="12.75">
      <c r="B11" s="29" t="s">
        <v>55</v>
      </c>
      <c r="C11" s="29"/>
      <c r="D11" s="29"/>
    </row>
    <row r="12" s="1" customFormat="1" ht="11.25">
      <c r="C12" s="8"/>
    </row>
    <row r="13" spans="2:4" s="2" customFormat="1" ht="22.5">
      <c r="B13" s="3" t="s">
        <v>0</v>
      </c>
      <c r="C13" s="4" t="s">
        <v>1</v>
      </c>
      <c r="D13" s="3" t="s">
        <v>2</v>
      </c>
    </row>
    <row r="14" spans="2:4" s="2" customFormat="1" ht="11.25">
      <c r="B14" s="3">
        <v>1</v>
      </c>
      <c r="C14" s="4" t="s">
        <v>22</v>
      </c>
      <c r="D14" s="3">
        <v>11</v>
      </c>
    </row>
    <row r="15" spans="2:4" s="7" customFormat="1" ht="31.5" customHeight="1">
      <c r="B15" s="10" t="s">
        <v>3</v>
      </c>
      <c r="C15" s="9" t="s">
        <v>36</v>
      </c>
      <c r="D15" s="12">
        <f>D16+D21+D26+D35</f>
        <v>7564000</v>
      </c>
    </row>
    <row r="16" spans="2:4" s="7" customFormat="1" ht="31.5" customHeight="1">
      <c r="B16" s="10" t="s">
        <v>56</v>
      </c>
      <c r="C16" s="11" t="s">
        <v>57</v>
      </c>
      <c r="D16" s="12">
        <f>D17+D19</f>
        <v>0</v>
      </c>
    </row>
    <row r="17" spans="2:4" s="7" customFormat="1" ht="31.5" customHeight="1">
      <c r="B17" s="10" t="s">
        <v>58</v>
      </c>
      <c r="C17" s="11" t="s">
        <v>59</v>
      </c>
      <c r="D17" s="12">
        <f>D18</f>
        <v>5000000</v>
      </c>
    </row>
    <row r="18" spans="2:4" s="7" customFormat="1" ht="41.25" customHeight="1">
      <c r="B18" s="5" t="s">
        <v>60</v>
      </c>
      <c r="C18" s="9" t="s">
        <v>61</v>
      </c>
      <c r="D18" s="6">
        <v>5000000</v>
      </c>
    </row>
    <row r="19" spans="2:4" s="7" customFormat="1" ht="31.5" customHeight="1">
      <c r="B19" s="10" t="s">
        <v>62</v>
      </c>
      <c r="C19" s="9" t="s">
        <v>63</v>
      </c>
      <c r="D19" s="12">
        <f>D20</f>
        <v>-5000000</v>
      </c>
    </row>
    <row r="20" spans="2:4" s="7" customFormat="1" ht="40.5" customHeight="1">
      <c r="B20" s="26" t="s">
        <v>64</v>
      </c>
      <c r="C20" s="9" t="s">
        <v>65</v>
      </c>
      <c r="D20" s="6">
        <v>-5000000</v>
      </c>
    </row>
    <row r="21" spans="2:4" s="7" customFormat="1" ht="24.75" customHeight="1">
      <c r="B21" s="10" t="s">
        <v>4</v>
      </c>
      <c r="C21" s="9" t="s">
        <v>37</v>
      </c>
      <c r="D21" s="12">
        <f>D22+D24</f>
        <v>-6528400</v>
      </c>
    </row>
    <row r="22" spans="2:4" s="7" customFormat="1" ht="36" customHeight="1">
      <c r="B22" s="10" t="s">
        <v>5</v>
      </c>
      <c r="C22" s="9" t="s">
        <v>6</v>
      </c>
      <c r="D22" s="12">
        <f>D23</f>
        <v>19504600</v>
      </c>
    </row>
    <row r="23" spans="2:4" s="7" customFormat="1" ht="52.5" customHeight="1">
      <c r="B23" s="5" t="s">
        <v>7</v>
      </c>
      <c r="C23" s="9" t="s">
        <v>8</v>
      </c>
      <c r="D23" s="6">
        <f>27522000+3029000-1954000-9092400</f>
        <v>19504600</v>
      </c>
    </row>
    <row r="24" spans="2:4" s="7" customFormat="1" ht="42" customHeight="1">
      <c r="B24" s="10" t="s">
        <v>9</v>
      </c>
      <c r="C24" s="9" t="s">
        <v>10</v>
      </c>
      <c r="D24" s="12">
        <f>D25</f>
        <v>-26033000</v>
      </c>
    </row>
    <row r="25" spans="2:4" s="7" customFormat="1" ht="50.25" customHeight="1">
      <c r="B25" s="5" t="s">
        <v>11</v>
      </c>
      <c r="C25" s="9" t="s">
        <v>12</v>
      </c>
      <c r="D25" s="6">
        <v>-26033000</v>
      </c>
    </row>
    <row r="26" spans="2:4" s="7" customFormat="1" ht="25.5">
      <c r="B26" s="10" t="s">
        <v>14</v>
      </c>
      <c r="C26" s="11" t="s">
        <v>15</v>
      </c>
      <c r="D26" s="12">
        <f>D27+D31</f>
        <v>0</v>
      </c>
    </row>
    <row r="27" spans="2:4" s="7" customFormat="1" ht="15" customHeight="1">
      <c r="B27" s="10" t="s">
        <v>16</v>
      </c>
      <c r="C27" s="11" t="s">
        <v>28</v>
      </c>
      <c r="D27" s="12">
        <f>D28</f>
        <v>-407152360</v>
      </c>
    </row>
    <row r="28" spans="2:4" s="7" customFormat="1" ht="18" customHeight="1">
      <c r="B28" s="5" t="s">
        <v>17</v>
      </c>
      <c r="C28" s="9" t="s">
        <v>26</v>
      </c>
      <c r="D28" s="6">
        <f>D29</f>
        <v>-407152360</v>
      </c>
    </row>
    <row r="29" spans="2:4" s="13" customFormat="1" ht="27" customHeight="1">
      <c r="B29" s="5" t="s">
        <v>27</v>
      </c>
      <c r="C29" s="9" t="s">
        <v>29</v>
      </c>
      <c r="D29" s="6">
        <f>D30</f>
        <v>-407152360</v>
      </c>
    </row>
    <row r="30" spans="2:4" s="13" customFormat="1" ht="24.75" customHeight="1">
      <c r="B30" s="5" t="s">
        <v>18</v>
      </c>
      <c r="C30" s="9" t="s">
        <v>30</v>
      </c>
      <c r="D30" s="6">
        <f>-D44</f>
        <v>-407152360</v>
      </c>
    </row>
    <row r="31" spans="2:4" s="13" customFormat="1" ht="16.5" customHeight="1">
      <c r="B31" s="10" t="s">
        <v>19</v>
      </c>
      <c r="C31" s="11" t="s">
        <v>31</v>
      </c>
      <c r="D31" s="12">
        <f>D32</f>
        <v>407152360</v>
      </c>
    </row>
    <row r="32" spans="2:4" s="13" customFormat="1" ht="30" customHeight="1">
      <c r="B32" s="5" t="s">
        <v>20</v>
      </c>
      <c r="C32" s="9" t="s">
        <v>32</v>
      </c>
      <c r="D32" s="6">
        <f>D33</f>
        <v>407152360</v>
      </c>
    </row>
    <row r="33" spans="2:4" s="7" customFormat="1" ht="32.25" customHeight="1">
      <c r="B33" s="5" t="s">
        <v>33</v>
      </c>
      <c r="C33" s="9" t="s">
        <v>34</v>
      </c>
      <c r="D33" s="6">
        <f>D34</f>
        <v>407152360</v>
      </c>
    </row>
    <row r="34" spans="2:7" s="7" customFormat="1" ht="24" customHeight="1">
      <c r="B34" s="5" t="s">
        <v>21</v>
      </c>
      <c r="C34" s="9" t="s">
        <v>35</v>
      </c>
      <c r="D34" s="6">
        <f>-D45</f>
        <v>407152360</v>
      </c>
      <c r="G34" s="16"/>
    </row>
    <row r="35" spans="2:4" ht="26.25" customHeight="1">
      <c r="B35" s="10" t="s">
        <v>13</v>
      </c>
      <c r="C35" s="11" t="s">
        <v>39</v>
      </c>
      <c r="D35" s="12">
        <f>D36</f>
        <v>14092400</v>
      </c>
    </row>
    <row r="36" spans="2:4" ht="24.75" customHeight="1">
      <c r="B36" s="10" t="s">
        <v>40</v>
      </c>
      <c r="C36" s="11" t="s">
        <v>41</v>
      </c>
      <c r="D36" s="12">
        <f>D37+D39</f>
        <v>14092400</v>
      </c>
    </row>
    <row r="37" spans="2:4" ht="24.75" customHeight="1">
      <c r="B37" s="5" t="s">
        <v>23</v>
      </c>
      <c r="C37" s="9" t="s">
        <v>54</v>
      </c>
      <c r="D37" s="6">
        <f>D38</f>
        <v>14092400</v>
      </c>
    </row>
    <row r="38" spans="2:4" ht="24.75" customHeight="1">
      <c r="B38" s="5" t="s">
        <v>24</v>
      </c>
      <c r="C38" s="9" t="s">
        <v>25</v>
      </c>
      <c r="D38" s="6">
        <v>14092400</v>
      </c>
    </row>
    <row r="39" spans="2:4" ht="24.75" customHeight="1">
      <c r="B39" s="5" t="s">
        <v>42</v>
      </c>
      <c r="C39" s="9" t="s">
        <v>43</v>
      </c>
      <c r="D39" s="6">
        <f>D40</f>
        <v>0</v>
      </c>
    </row>
    <row r="40" spans="2:4" ht="38.25" customHeight="1">
      <c r="B40" s="5" t="s">
        <v>44</v>
      </c>
      <c r="C40" s="9" t="s">
        <v>45</v>
      </c>
      <c r="D40" s="6">
        <f>D41</f>
        <v>0</v>
      </c>
    </row>
    <row r="41" spans="2:4" ht="65.25" customHeight="1">
      <c r="B41" s="5" t="s">
        <v>46</v>
      </c>
      <c r="C41" s="9" t="s">
        <v>47</v>
      </c>
      <c r="D41" s="6"/>
    </row>
    <row r="43" ht="21" customHeight="1"/>
    <row r="44" spans="3:4" ht="19.5" customHeight="1">
      <c r="C44" s="20" t="s">
        <v>52</v>
      </c>
      <c r="D44" s="24">
        <f>C1+D17+D22+D37</f>
        <v>407152360</v>
      </c>
    </row>
    <row r="45" spans="3:8" ht="18" customHeight="1">
      <c r="C45" s="20" t="s">
        <v>53</v>
      </c>
      <c r="D45" s="23">
        <f>-C3+D19+D24+D39</f>
        <v>-407152360</v>
      </c>
      <c r="E45" s="17"/>
      <c r="F45" s="17"/>
      <c r="G45" s="17"/>
      <c r="H45" s="17"/>
    </row>
    <row r="46" spans="3:8" ht="19.5" customHeight="1">
      <c r="C46" s="20"/>
      <c r="D46" s="23">
        <f>D44+D45</f>
        <v>0</v>
      </c>
      <c r="E46" s="17"/>
      <c r="F46" s="17"/>
      <c r="G46" s="17"/>
      <c r="H46" s="17"/>
    </row>
    <row r="47" spans="3:8" ht="18">
      <c r="C47" s="20"/>
      <c r="D47" s="23"/>
      <c r="E47" s="17"/>
      <c r="F47" s="17"/>
      <c r="G47" s="17"/>
      <c r="H47" s="17"/>
    </row>
    <row r="48" spans="3:4" ht="18">
      <c r="C48" s="20"/>
      <c r="D48" s="22"/>
    </row>
    <row r="49" spans="3:4" ht="18">
      <c r="C49" s="20"/>
      <c r="D49" s="22"/>
    </row>
  </sheetData>
  <sheetProtection/>
  <mergeCells count="4">
    <mergeCell ref="C7:D7"/>
    <mergeCell ref="B8:D8"/>
    <mergeCell ref="C9:D9"/>
    <mergeCell ref="B11:D11"/>
  </mergeCells>
  <printOptions/>
  <pageMargins left="0.39370078740157477" right="0.39370078740157477" top="1" bottom="0.23" header="0.5" footer="0.2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аап</cp:lastModifiedBy>
  <cp:lastPrinted>2015-11-06T08:43:20Z</cp:lastPrinted>
  <dcterms:created xsi:type="dcterms:W3CDTF">2011-12-13T08:57:49Z</dcterms:created>
  <dcterms:modified xsi:type="dcterms:W3CDTF">2015-12-29T11:29:43Z</dcterms:modified>
  <cp:category/>
  <cp:version/>
  <cp:contentType/>
  <cp:contentStatus/>
</cp:coreProperties>
</file>