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<sst xmlns="http://schemas.openxmlformats.org/spreadsheetml/2006/main" count="149" uniqueCount="69">
  <si>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</si>
  <si>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</si>
  <si>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</si>
  <si>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</si>
  <si>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</si>
  <si>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</si>
  <si>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</si>
  <si>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</si>
  <si>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</si>
  <si>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</si>
  <si>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</si>
  <si>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</si>
  <si>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</si>
  <si>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</si>
  <si>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</si>
  <si>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</si>
  <si>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</si>
  <si>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</si>
  <si>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</si>
  <si>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</si>
  <si>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</si>
  <si>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</si>
  <si>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</si>
  <si>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</si>
  <si>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</si>
  <si>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</si>
  <si>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</si>
  <si>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</si>
  <si>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</si>
  <si>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</si>
  <si>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</si>
  <si>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</si>
  <si>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</si>
  <si>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</si>
  <si>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</si>
  <si>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</si>
  <si>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</si>
  <si>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</si>
  <si>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</si>
  <si>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</si>
  <si>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</si>
  <si>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</si>
  <si>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</si>
  <si>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</si>
  <si>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</si>
  <si>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</si>
  <si>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</si>
  <si>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</si>
  <si>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</si>
  <si>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</si>
  <si>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</si>
  <si>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</si>
  <si>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</si>
  <si>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</si>
  <si>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</si>
  <si>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</si>
  <si>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</si>
  <si>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</si>
  <si>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13.02.2018;  19.02.2018</t>
  </si>
  <si>
    <t>Соглашение № 16-1/18р от 16.02.2018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</si>
  <si>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</si>
  <si>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</si>
  <si>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</si>
  <si>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</si>
  <si>
    <t>Информация о долговых обязательствах Суоярвского муниципального района на 1 июня 2018 года</t>
  </si>
  <si>
    <t>Объем муниципального долга на 1 июня 2018 года</t>
  </si>
  <si>
    <t>Объем долга по процентам на 1 июня 2018 года</t>
  </si>
  <si>
    <t>Информация о долговых обязательствах Суоярвского городского поселения на 1 июня  2018 года</t>
  </si>
  <si>
    <t>14.03.2018;   12.04.2018;  15.05.2018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</si>
</sst>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7"/>
  <sheetViews>
    <sheetView tabSelected="1" zoomScale="53" zoomScaleNormal="53" zoomScalePageLayoutView="0" workbookViewId="0" topLeftCell="D1">
      <pane ySplit="10" topLeftCell="A26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1" t="s">
        <v>28</v>
      </c>
      <c r="P1" s="41"/>
      <c r="Q1" s="41"/>
      <c r="R1" s="41"/>
    </row>
    <row r="2" spans="14:18" ht="18">
      <c r="N2" s="41" t="s">
        <v>29</v>
      </c>
      <c r="O2" s="41"/>
      <c r="P2" s="41"/>
      <c r="Q2" s="41"/>
      <c r="R2" s="41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1.75" customHeight="1">
      <c r="A7" s="45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0" t="s">
        <v>65</v>
      </c>
      <c r="N7" s="40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0.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8" t="s">
        <v>1</v>
      </c>
      <c r="B13" s="3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113141.79</v>
      </c>
      <c r="Q23" s="9">
        <v>115548.23</v>
      </c>
      <c r="R23" s="9">
        <f t="shared" si="1"/>
        <v>22580.740000000005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20727.51</v>
      </c>
      <c r="Q24" s="9">
        <v>22711.38</v>
      </c>
      <c r="R24" s="9">
        <f t="shared" si="1"/>
        <v>3695.029999999995</v>
      </c>
    </row>
    <row r="25" spans="1:18" ht="72">
      <c r="A25" s="4">
        <v>11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12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9" customHeight="1">
      <c r="A27" s="4">
        <v>13</v>
      </c>
      <c r="B27" s="5" t="s">
        <v>55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0</v>
      </c>
      <c r="Q27" s="9">
        <v>1273.81</v>
      </c>
      <c r="R27" s="9">
        <f>SUM(O27+P27-Q27)</f>
        <v>0</v>
      </c>
    </row>
    <row r="28" spans="1:18" ht="72">
      <c r="A28" s="4">
        <v>14</v>
      </c>
      <c r="B28" s="5" t="s">
        <v>59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68</v>
      </c>
      <c r="L28" s="9">
        <v>1575000</v>
      </c>
      <c r="M28" s="11">
        <f t="shared" si="0"/>
        <v>14165000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8" t="s">
        <v>1</v>
      </c>
      <c r="B29" s="39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2635000</v>
      </c>
      <c r="M29" s="11">
        <f>SUM(M15:M28)</f>
        <v>58534000</v>
      </c>
      <c r="N29" s="11"/>
      <c r="O29" s="11">
        <f>SUM(O15:O28)</f>
        <v>89403.81</v>
      </c>
      <c r="P29" s="11">
        <f>SUM(P15:P28)</f>
        <v>179659.33000000002</v>
      </c>
      <c r="Q29" s="11">
        <f>SUM(Q15:Q28)</f>
        <v>242787.37</v>
      </c>
      <c r="R29" s="11">
        <f>SUM(R15:R28)</f>
        <v>26275.77</v>
      </c>
    </row>
    <row r="30" spans="1:18" ht="24" customHeight="1">
      <c r="A30" s="37" t="s">
        <v>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68.75" customHeight="1">
      <c r="A31" s="4">
        <v>1</v>
      </c>
      <c r="B31" s="14" t="s">
        <v>52</v>
      </c>
      <c r="C31" s="5" t="s">
        <v>53</v>
      </c>
      <c r="D31" s="9">
        <v>10000000</v>
      </c>
      <c r="E31" s="10">
        <v>44162</v>
      </c>
      <c r="F31" s="5" t="s">
        <v>9</v>
      </c>
      <c r="G31" s="5" t="s">
        <v>54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390082.64</v>
      </c>
      <c r="Q31" s="9">
        <v>390082.64</v>
      </c>
      <c r="R31" s="9">
        <f>SUM(O31+P31-Q31)</f>
        <v>0</v>
      </c>
    </row>
    <row r="32" spans="1:18" ht="21" customHeight="1">
      <c r="A32" s="38" t="s">
        <v>1</v>
      </c>
      <c r="B32" s="39"/>
      <c r="C32" s="8"/>
      <c r="D32" s="11">
        <f>SUM(D31:D31)</f>
        <v>10000000</v>
      </c>
      <c r="E32" s="11"/>
      <c r="F32" s="11"/>
      <c r="G32" s="11"/>
      <c r="H32" s="11">
        <f>SUM(H31:H31)</f>
        <v>10000000</v>
      </c>
      <c r="I32" s="11"/>
      <c r="J32" s="11">
        <f>SUM(J31:J31)</f>
        <v>0</v>
      </c>
      <c r="K32" s="11"/>
      <c r="L32" s="11">
        <f aca="true" t="shared" si="2" ref="L32:R32">SUM(L31:L31)</f>
        <v>0</v>
      </c>
      <c r="M32" s="11">
        <f t="shared" si="2"/>
        <v>10000000</v>
      </c>
      <c r="N32" s="11">
        <f t="shared" si="2"/>
        <v>0</v>
      </c>
      <c r="O32" s="11">
        <f t="shared" si="2"/>
        <v>0</v>
      </c>
      <c r="P32" s="11">
        <f t="shared" si="2"/>
        <v>390082.64</v>
      </c>
      <c r="Q32" s="11">
        <f t="shared" si="2"/>
        <v>390082.64</v>
      </c>
      <c r="R32" s="11">
        <f t="shared" si="2"/>
        <v>0</v>
      </c>
    </row>
    <row r="33" spans="1:18" ht="24" customHeight="1">
      <c r="A33" s="37" t="s">
        <v>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8">
      <c r="A34" s="4">
        <v>1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8">
      <c r="A35" s="4">
        <v>2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1" customHeight="1">
      <c r="A36" s="38" t="s">
        <v>1</v>
      </c>
      <c r="B36" s="39"/>
      <c r="C36" s="8"/>
      <c r="D36" s="11">
        <f>SUM(D34:D35)</f>
        <v>0</v>
      </c>
      <c r="E36" s="8"/>
      <c r="F36" s="8"/>
      <c r="G36" s="8"/>
      <c r="H36" s="11">
        <f>SUM(H34:H35)</f>
        <v>0</v>
      </c>
      <c r="I36" s="11"/>
      <c r="J36" s="11"/>
      <c r="K36" s="11"/>
      <c r="L36" s="11">
        <f>SUM(L34:L35)</f>
        <v>0</v>
      </c>
      <c r="M36" s="11"/>
      <c r="N36" s="11"/>
      <c r="O36" s="11"/>
      <c r="P36" s="11"/>
      <c r="Q36" s="11"/>
      <c r="R36" s="11"/>
    </row>
    <row r="37" spans="1:18" ht="38.25" customHeight="1">
      <c r="A37" s="37" t="s">
        <v>2</v>
      </c>
      <c r="B37" s="37"/>
      <c r="C37" s="37"/>
      <c r="D37" s="37"/>
      <c r="E37" s="37"/>
      <c r="F37" s="8"/>
      <c r="G37" s="8"/>
      <c r="H37" s="11">
        <f>SUM(H32+H36+H29)</f>
        <v>71169000</v>
      </c>
      <c r="I37" s="11"/>
      <c r="J37" s="11">
        <f>SUM(J32+J36+J29)</f>
        <v>0</v>
      </c>
      <c r="K37" s="11"/>
      <c r="L37" s="11">
        <f aca="true" t="shared" si="3" ref="L37:R37">SUM(L32+L36+L29)</f>
        <v>2635000</v>
      </c>
      <c r="M37" s="11">
        <f t="shared" si="3"/>
        <v>68534000</v>
      </c>
      <c r="N37" s="11">
        <f t="shared" si="3"/>
        <v>0</v>
      </c>
      <c r="O37" s="11">
        <f t="shared" si="3"/>
        <v>89403.81</v>
      </c>
      <c r="P37" s="11">
        <f t="shared" si="3"/>
        <v>569741.97</v>
      </c>
      <c r="Q37" s="11">
        <f t="shared" si="3"/>
        <v>632870.01</v>
      </c>
      <c r="R37" s="11">
        <f t="shared" si="3"/>
        <v>26275.77</v>
      </c>
    </row>
    <row r="40" spans="1:13" ht="69" customHeight="1">
      <c r="A40" s="32" t="s">
        <v>60</v>
      </c>
      <c r="B40" s="32"/>
      <c r="C40" s="32"/>
      <c r="D40" s="32"/>
      <c r="E40" s="32"/>
      <c r="F40" s="32"/>
      <c r="G40" s="33"/>
      <c r="H40" s="34"/>
      <c r="I40" s="34"/>
      <c r="J40" s="18"/>
      <c r="K40" s="18"/>
      <c r="L40" s="36" t="s">
        <v>61</v>
      </c>
      <c r="M40" s="36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73.5" customHeight="1">
      <c r="A43" s="32" t="s">
        <v>62</v>
      </c>
      <c r="B43" s="32"/>
      <c r="C43" s="32"/>
      <c r="D43" s="32"/>
      <c r="E43" s="32"/>
      <c r="F43" s="32"/>
      <c r="G43" s="19"/>
      <c r="H43" s="18"/>
      <c r="I43" s="18"/>
      <c r="J43" s="18"/>
      <c r="K43" s="18"/>
      <c r="L43" s="36" t="s">
        <v>63</v>
      </c>
      <c r="M43" s="36"/>
    </row>
    <row r="44" spans="1:13" ht="35.25">
      <c r="A44" s="19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20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36" t="s">
        <v>51</v>
      </c>
      <c r="B46" s="36"/>
      <c r="C46" s="36"/>
      <c r="D46" s="36"/>
      <c r="E46" s="36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36" t="s">
        <v>49</v>
      </c>
      <c r="B47" s="36"/>
      <c r="C47" s="36"/>
      <c r="D47" s="19"/>
      <c r="E47" s="19"/>
      <c r="F47" s="19"/>
      <c r="G47" s="19"/>
      <c r="H47" s="19"/>
      <c r="I47" s="18"/>
      <c r="J47" s="18"/>
      <c r="K47" s="18"/>
      <c r="L47" s="18"/>
      <c r="M47" s="18"/>
    </row>
  </sheetData>
  <sheetProtection/>
  <mergeCells count="37">
    <mergeCell ref="A36:B36"/>
    <mergeCell ref="A37:E37"/>
    <mergeCell ref="R7:R8"/>
    <mergeCell ref="A7:A8"/>
    <mergeCell ref="B7:B8"/>
    <mergeCell ref="C7:C8"/>
    <mergeCell ref="D7:D8"/>
    <mergeCell ref="A32:B32"/>
    <mergeCell ref="A33:R33"/>
    <mergeCell ref="A13:B13"/>
    <mergeCell ref="O1:R1"/>
    <mergeCell ref="N2:R2"/>
    <mergeCell ref="K7:K8"/>
    <mergeCell ref="L7:L8"/>
    <mergeCell ref="P3:R3"/>
    <mergeCell ref="A4:R4"/>
    <mergeCell ref="A5:R5"/>
    <mergeCell ref="Q7:Q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A40:I40"/>
    <mergeCell ref="I7:I8"/>
    <mergeCell ref="J7:J8"/>
    <mergeCell ref="L40:M40"/>
    <mergeCell ref="L43:M43"/>
    <mergeCell ref="A47:C47"/>
    <mergeCell ref="A43:F43"/>
    <mergeCell ref="A46:E46"/>
    <mergeCell ref="E7:E8"/>
    <mergeCell ref="F7:F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">
      <selection activeCell="Q19" sqref="Q1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42" t="s">
        <v>29</v>
      </c>
      <c r="P2" s="42"/>
      <c r="Q2" s="42"/>
      <c r="R2" s="42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4.75" customHeight="1">
      <c r="A7" s="45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0" t="s">
        <v>65</v>
      </c>
      <c r="N7" s="40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8.7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8" t="s">
        <v>1</v>
      </c>
      <c r="B13" s="3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32.75" customHeight="1">
      <c r="A15" s="21">
        <v>1</v>
      </c>
      <c r="B15" s="22" t="s">
        <v>56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58</v>
      </c>
      <c r="L15" s="23">
        <v>660800</v>
      </c>
      <c r="M15" s="25">
        <f>SUM(H15+J15-L15)</f>
        <v>1730800</v>
      </c>
      <c r="N15" s="23"/>
      <c r="O15" s="23"/>
      <c r="P15" s="23">
        <v>19775.93</v>
      </c>
      <c r="Q15" s="23">
        <v>16218.54</v>
      </c>
      <c r="R15" s="23">
        <f>SUM(O15+P15-Q15)</f>
        <v>3557.3899999999994</v>
      </c>
    </row>
    <row r="16" spans="1:18" ht="129" customHeight="1">
      <c r="A16" s="21">
        <v>1</v>
      </c>
      <c r="B16" s="22" t="s">
        <v>57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790300</v>
      </c>
      <c r="M16" s="25">
        <f>SUM(H16+J16-L16)</f>
        <v>7290100</v>
      </c>
      <c r="N16" s="23"/>
      <c r="O16" s="23"/>
      <c r="P16" s="23">
        <v>77140.22</v>
      </c>
      <c r="Q16" s="23">
        <v>175288.62</v>
      </c>
      <c r="R16" s="23">
        <f>SUM(O16+P16-Q16)</f>
        <v>-98148.4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1451100</v>
      </c>
      <c r="M17" s="25">
        <f t="shared" si="0"/>
        <v>9020900</v>
      </c>
      <c r="N17" s="25">
        <f t="shared" si="0"/>
        <v>0</v>
      </c>
      <c r="O17" s="25">
        <f t="shared" si="0"/>
        <v>0</v>
      </c>
      <c r="P17" s="25">
        <f t="shared" si="0"/>
        <v>96916.15</v>
      </c>
      <c r="Q17" s="25">
        <f t="shared" si="0"/>
        <v>191507.16</v>
      </c>
      <c r="R17" s="25">
        <f t="shared" si="0"/>
        <v>-94591.01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253287.68</v>
      </c>
      <c r="Q19" s="23">
        <v>452739.78</v>
      </c>
      <c r="R19" s="23">
        <f>SUM(O19+P19-Q19)</f>
        <v>0</v>
      </c>
    </row>
    <row r="20" spans="1:18" ht="21" customHeight="1">
      <c r="A20" s="38" t="s">
        <v>1</v>
      </c>
      <c r="B20" s="39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253287.68</v>
      </c>
      <c r="Q20" s="11">
        <f t="shared" si="1"/>
        <v>452739.78</v>
      </c>
      <c r="R20" s="11">
        <f t="shared" si="1"/>
        <v>0</v>
      </c>
    </row>
    <row r="21" spans="1:18" ht="24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8" t="s">
        <v>1</v>
      </c>
      <c r="B24" s="39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7" t="s">
        <v>2</v>
      </c>
      <c r="B25" s="37"/>
      <c r="C25" s="37"/>
      <c r="D25" s="37"/>
      <c r="E25" s="37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1451100</v>
      </c>
      <c r="M25" s="11">
        <f t="shared" si="2"/>
        <v>14020900</v>
      </c>
      <c r="N25" s="11">
        <f t="shared" si="2"/>
        <v>0</v>
      </c>
      <c r="O25" s="11">
        <f t="shared" si="2"/>
        <v>199452.1</v>
      </c>
      <c r="P25" s="11">
        <f t="shared" si="2"/>
        <v>350203.82999999996</v>
      </c>
      <c r="Q25" s="11">
        <f t="shared" si="2"/>
        <v>644246.9400000001</v>
      </c>
      <c r="R25" s="11">
        <f t="shared" si="2"/>
        <v>-94591.01</v>
      </c>
    </row>
    <row r="28" spans="1:13" ht="69" customHeight="1">
      <c r="A28" s="32" t="s">
        <v>60</v>
      </c>
      <c r="B28" s="32"/>
      <c r="C28" s="32"/>
      <c r="D28" s="32"/>
      <c r="E28" s="32"/>
      <c r="F28" s="32"/>
      <c r="G28" s="33"/>
      <c r="H28" s="34"/>
      <c r="I28" s="34"/>
      <c r="J28" s="18"/>
      <c r="K28" s="18"/>
      <c r="L28" s="36" t="s">
        <v>61</v>
      </c>
      <c r="M28" s="36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32" t="s">
        <v>62</v>
      </c>
      <c r="B31" s="32"/>
      <c r="C31" s="32"/>
      <c r="D31" s="32"/>
      <c r="E31" s="32"/>
      <c r="F31" s="32"/>
      <c r="G31" s="19"/>
      <c r="H31" s="18"/>
      <c r="I31" s="18"/>
      <c r="J31" s="18"/>
      <c r="K31" s="18"/>
      <c r="L31" s="36" t="s">
        <v>63</v>
      </c>
      <c r="M31" s="36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6" t="s">
        <v>51</v>
      </c>
      <c r="B34" s="36"/>
      <c r="C34" s="36"/>
      <c r="D34" s="36"/>
      <c r="E34" s="36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6" t="s">
        <v>49</v>
      </c>
      <c r="B35" s="36"/>
      <c r="C35" s="36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2018-06-05T14:30:38Z</cp:lastPrinted>
  <dcterms:created xsi:type="dcterms:W3CDTF">2000-01-05T08:20:30Z</dcterms:created>
  <dcterms:modified xsi:type="dcterms:W3CDTF">2018-06-05T14:31:27Z</dcterms:modified>
  <cp:category/>
  <cp:version/>
  <cp:contentType/>
  <cp:contentStatus/>
</cp:coreProperties>
</file>