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5725"/>
</workbook>
</file>

<file path=xl/calcChain.xml><?xml version="1.0" encoding="utf-8"?>
<calcChain xmlns="http://schemas.openxmlformats.org/spreadsheetml/2006/main">
  <c r="G13" i="2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G14" s="1"/>
  <c r="I30"/>
  <c r="I32" s="1"/>
  <c r="H12"/>
  <c r="H14" s="1"/>
  <c r="I14" l="1"/>
  <c r="I12"/>
</calcChain>
</file>

<file path=xl/sharedStrings.xml><?xml version="1.0" encoding="utf-8"?>
<sst xmlns="http://schemas.openxmlformats.org/spreadsheetml/2006/main" count="127" uniqueCount="102">
  <si>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</si>
  <si>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</si>
  <si>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</si>
  <si>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</si>
  <si>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</si>
  <si>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</si>
  <si>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</si>
  <si>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</si>
  <si>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</si>
  <si>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</si>
  <si>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</si>
  <si>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</si>
  <si>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</si>
  <si>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</si>
  <si>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</si>
  <si>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</si>
  <si>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</si>
  <si>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</si>
  <si>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</si>
  <si>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</si>
  <si>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</si>
  <si>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</si>
  <si>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</si>
  <si>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</si>
  <si>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</si>
  <si>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</si>
  <si>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</si>
  <si>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</si>
  <si>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</si>
  <si>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</si>
  <si>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</si>
  <si>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</si>
  <si>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</si>
  <si>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</si>
  <si>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</si>
  <si>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</si>
  <si>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</si>
  <si>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</si>
  <si>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</si>
  <si>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</si>
  <si>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</si>
  <si>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</si>
  <si>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</si>
  <si>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</si>
  <si>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</si>
  <si>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</si>
  <si>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</si>
  <si>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</si>
  <si>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</si>
  <si>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</si>
  <si>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</si>
  <si>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</si>
  <si>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</si>
  <si>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</si>
  <si>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</si>
  <si>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</si>
  <si>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</si>
  <si>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</si>
  <si>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</si>
  <si>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</si>
  <si>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</si>
  <si>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</si>
  <si>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</si>
  <si>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</si>
  <si>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</si>
  <si>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</si>
  <si>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</si>
  <si>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</si>
  <si>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</si>
  <si>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</si>
  <si>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</si>
  <si>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</si>
  <si>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</si>
  <si>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</si>
  <si>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</si>
  <si>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</si>
  <si>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</si>
  <si>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</si>
  <si>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</si>
  <si>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</si>
  <si>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</si>
  <si>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</si>
  <si>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</si>
  <si>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</si>
  <si>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</si>
  <si>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</si>
  <si>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</si>
  <si>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</si>
  <si>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</si>
  <si>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</si>
  <si>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</si>
  <si>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</si>
  <si>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</si>
  <si>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</si>
  <si>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 xml:space="preserve">по состоянию на 01 июля 2022 года </t>
  </si>
  <si>
    <t>срок реализации мероприятия в течение 2022 года (1 место "Мама Карелия" с февраля (12792*5мес*1,65*13%*43%)- 4,7тыс.руб.</t>
  </si>
  <si>
    <t>7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</si>
  <si>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22,8 тыс.руб 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</si>
  <si>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</si>
  <si>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</si>
  <si>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>Экономический эффект от вакантной должности заместителя Главы в 2020 году - 386,4 тыс.руб. (не отражен в отчете за 2020 год)</t>
  </si>
  <si>
    <t>срок реализации мероприятия в течение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</si>
</sst>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E19" sqref="E19"/>
    </sheetView>
  </sheetViews>
  <sheetFormatPr defaultColWidth="9.140625" defaultRowHeight="18.75"/>
  <cols>
    <col min="1" max="1" width="7.7109375" style="2" customWidth="1"/>
    <col min="2" max="2" width="9" style="2" customWidth="1"/>
    <col min="3" max="3" width="63.140625" style="1" customWidth="1"/>
    <col min="4" max="4" width="89.42578125" style="1" customWidth="1"/>
    <col min="5" max="5" width="42" style="1" customWidth="1"/>
    <col min="6" max="6" width="12.7109375" style="1" customWidth="1"/>
    <col min="7" max="7" width="10.85546875" style="2" customWidth="1"/>
    <col min="8" max="8" width="11.140625" style="2" customWidth="1"/>
    <col min="9" max="9" width="12.140625" style="2" customWidth="1"/>
    <col min="10" max="10" width="21.85546875" style="2" customWidth="1"/>
    <col min="11" max="11" width="21.140625" style="2" customWidth="1"/>
    <col min="12" max="16384" width="9.140625" style="2"/>
  </cols>
  <sheetData>
    <row r="1" spans="1:14" ht="20.25" customHeight="1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54"/>
    </row>
    <row r="2" spans="1:14" ht="29.45" customHeight="1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54"/>
    </row>
    <row r="3" spans="1:14" ht="20.25" customHeight="1">
      <c r="A3" s="100" t="s">
        <v>26</v>
      </c>
      <c r="B3" s="100"/>
      <c r="C3" s="100"/>
      <c r="D3" s="100"/>
      <c r="E3" s="100"/>
      <c r="F3" s="100"/>
      <c r="G3" s="100"/>
      <c r="H3" s="100"/>
      <c r="I3" s="100"/>
      <c r="J3" s="56"/>
    </row>
    <row r="4" spans="1:14" ht="20.25" customHeight="1">
      <c r="A4" s="100" t="s">
        <v>38</v>
      </c>
      <c r="B4" s="100"/>
      <c r="C4" s="100"/>
      <c r="D4" s="100"/>
      <c r="E4" s="100"/>
      <c r="F4" s="100"/>
      <c r="G4" s="100"/>
      <c r="H4" s="100"/>
      <c r="I4" s="100"/>
      <c r="J4" s="56"/>
    </row>
    <row r="5" spans="1:14" ht="20.25" customHeight="1">
      <c r="A5" s="100" t="s">
        <v>27</v>
      </c>
      <c r="B5" s="100"/>
      <c r="C5" s="100"/>
      <c r="D5" s="100"/>
      <c r="E5" s="100"/>
      <c r="F5" s="100"/>
      <c r="G5" s="100"/>
      <c r="H5" s="100"/>
      <c r="I5" s="100"/>
      <c r="J5" s="56"/>
    </row>
    <row r="6" spans="1:14" ht="3.75" customHeight="1" thickBot="1">
      <c r="B6" s="99"/>
      <c r="C6" s="99"/>
      <c r="D6" s="99"/>
      <c r="E6" s="99"/>
      <c r="F6" s="99"/>
      <c r="G6" s="99"/>
      <c r="H6" s="99"/>
      <c r="I6" s="99"/>
      <c r="J6" s="55"/>
      <c r="K6" s="4"/>
      <c r="L6" s="4"/>
      <c r="M6" s="4"/>
      <c r="N6" s="4"/>
    </row>
    <row r="7" spans="1:14" s="4" customFormat="1" ht="17.45" customHeight="1">
      <c r="A7" s="109" t="s">
        <v>1</v>
      </c>
      <c r="B7" s="106" t="s">
        <v>36</v>
      </c>
      <c r="C7" s="117" t="s">
        <v>2</v>
      </c>
      <c r="D7" s="117"/>
      <c r="E7" s="106" t="s">
        <v>35</v>
      </c>
      <c r="F7" s="112" t="s">
        <v>33</v>
      </c>
      <c r="G7" s="113"/>
      <c r="H7" s="113"/>
      <c r="I7" s="113"/>
      <c r="J7" s="57"/>
    </row>
    <row r="8" spans="1:14" s="4" customFormat="1" ht="39" customHeight="1">
      <c r="A8" s="110"/>
      <c r="B8" s="107"/>
      <c r="C8" s="103"/>
      <c r="D8" s="103"/>
      <c r="E8" s="107"/>
      <c r="F8" s="97" t="s">
        <v>29</v>
      </c>
      <c r="G8" s="98"/>
      <c r="H8" s="103" t="s">
        <v>31</v>
      </c>
      <c r="I8" s="97"/>
      <c r="J8" s="57"/>
    </row>
    <row r="9" spans="1:14" s="4" customFormat="1" ht="21.75" customHeight="1">
      <c r="A9" s="110"/>
      <c r="B9" s="107"/>
      <c r="C9" s="87" t="s">
        <v>37</v>
      </c>
      <c r="D9" s="101" t="s">
        <v>41</v>
      </c>
      <c r="E9" s="107"/>
      <c r="F9" s="87" t="s">
        <v>28</v>
      </c>
      <c r="G9" s="16" t="s">
        <v>30</v>
      </c>
      <c r="H9" s="87" t="s">
        <v>34</v>
      </c>
      <c r="I9" s="104" t="s">
        <v>32</v>
      </c>
      <c r="J9" s="58"/>
    </row>
    <row r="10" spans="1:14" s="4" customFormat="1" ht="21.75" customHeight="1" thickBot="1">
      <c r="A10" s="111"/>
      <c r="B10" s="108"/>
      <c r="C10" s="96"/>
      <c r="D10" s="102"/>
      <c r="E10" s="108"/>
      <c r="F10" s="96"/>
      <c r="G10" s="23" t="s">
        <v>90</v>
      </c>
      <c r="H10" s="96"/>
      <c r="I10" s="105"/>
      <c r="J10" s="58"/>
    </row>
    <row r="11" spans="1:14" s="4" customFormat="1" ht="26.45" customHeight="1" thickBot="1">
      <c r="A11" s="94" t="s">
        <v>39</v>
      </c>
      <c r="B11" s="95"/>
      <c r="C11" s="95"/>
      <c r="D11" s="95"/>
      <c r="E11" s="95"/>
      <c r="F11" s="95"/>
      <c r="G11" s="95"/>
      <c r="H11" s="95"/>
      <c r="I11" s="95"/>
      <c r="J11" s="59"/>
    </row>
    <row r="12" spans="1:14" s="4" customFormat="1" ht="22.15" customHeight="1">
      <c r="A12" s="121" t="s">
        <v>87</v>
      </c>
      <c r="B12" s="122"/>
      <c r="C12" s="122"/>
      <c r="D12" s="122"/>
      <c r="E12" s="123"/>
      <c r="F12" s="32">
        <f>F15+F30+F49</f>
        <v>33858.5</v>
      </c>
      <c r="G12" s="32">
        <f>G15+G30+G49</f>
        <v>8373.7999999999993</v>
      </c>
      <c r="H12" s="32">
        <f>H15+H30+H49</f>
        <v>4427.3999999999996</v>
      </c>
      <c r="I12" s="40">
        <f t="shared" ref="I12:I21" si="0">H12/G12</f>
        <v>0.52872053309130862</v>
      </c>
      <c r="J12" s="60"/>
    </row>
    <row r="13" spans="1:14" s="4" customFormat="1" ht="22.15" customHeight="1">
      <c r="A13" s="83" t="s">
        <v>85</v>
      </c>
      <c r="B13" s="84"/>
      <c r="C13" s="84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15" customHeight="1">
      <c r="A14" s="83" t="s">
        <v>86</v>
      </c>
      <c r="B14" s="84"/>
      <c r="C14" s="84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2385.8999999999996</v>
      </c>
      <c r="I14" s="40">
        <f t="shared" si="0"/>
        <v>0.37678252767556808</v>
      </c>
      <c r="J14" s="60"/>
    </row>
    <row r="15" spans="1:14" s="12" customFormat="1" ht="21.6" customHeight="1">
      <c r="A15" s="19"/>
      <c r="B15" s="10" t="s">
        <v>3</v>
      </c>
      <c r="C15" s="118" t="s">
        <v>84</v>
      </c>
      <c r="D15" s="119"/>
      <c r="E15" s="120"/>
      <c r="F15" s="33">
        <f>F18+F20+F27</f>
        <v>18414.7</v>
      </c>
      <c r="G15" s="33">
        <f>G18+G20+G27</f>
        <v>2545.8000000000002</v>
      </c>
      <c r="H15" s="33">
        <f>H18+H20+H27</f>
        <v>1787.4</v>
      </c>
      <c r="I15" s="40">
        <f t="shared" si="0"/>
        <v>0.70209757247230731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85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86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1787.4</v>
      </c>
      <c r="I17" s="40">
        <f t="shared" si="0"/>
        <v>0.70209757247230731</v>
      </c>
      <c r="J17" s="61"/>
      <c r="K17" s="11"/>
      <c r="L17" s="11"/>
      <c r="M17" s="11"/>
      <c r="N17" s="11"/>
    </row>
    <row r="18" spans="1:16" s="9" customFormat="1" ht="23.45" customHeight="1">
      <c r="A18" s="20"/>
      <c r="B18" s="6" t="s">
        <v>0</v>
      </c>
      <c r="C18" s="80" t="s">
        <v>20</v>
      </c>
      <c r="D18" s="81"/>
      <c r="E18" s="82"/>
      <c r="F18" s="34">
        <f>SUM(F19:F19)</f>
        <v>184.7</v>
      </c>
      <c r="G18" s="34">
        <f>G19</f>
        <v>42.5</v>
      </c>
      <c r="H18" s="34">
        <f>SUM(H19:H19)</f>
        <v>5.9</v>
      </c>
      <c r="I18" s="41">
        <f t="shared" si="0"/>
        <v>0.13882352941176471</v>
      </c>
      <c r="J18" s="62"/>
      <c r="K18" s="8"/>
      <c r="L18" s="8"/>
      <c r="M18" s="8"/>
      <c r="N18" s="8"/>
    </row>
    <row r="19" spans="1:16" ht="187.9" customHeight="1">
      <c r="A19" s="27">
        <v>1</v>
      </c>
      <c r="B19" s="28" t="s">
        <v>6</v>
      </c>
      <c r="C19" s="29" t="s">
        <v>57</v>
      </c>
      <c r="D19" s="29" t="s">
        <v>82</v>
      </c>
      <c r="E19" s="29" t="s">
        <v>95</v>
      </c>
      <c r="F19" s="37">
        <v>184.7</v>
      </c>
      <c r="G19" s="37">
        <v>42.5</v>
      </c>
      <c r="H19" s="37">
        <v>5.9</v>
      </c>
      <c r="I19" s="42">
        <f t="shared" si="0"/>
        <v>0.13882352941176471</v>
      </c>
      <c r="J19" s="63"/>
      <c r="K19" s="4"/>
      <c r="L19" s="4"/>
      <c r="M19" s="4"/>
      <c r="N19" s="4"/>
    </row>
    <row r="20" spans="1:16" ht="22.15" customHeight="1">
      <c r="A20" s="20"/>
      <c r="B20" s="6" t="s">
        <v>11</v>
      </c>
      <c r="C20" s="80" t="s">
        <v>23</v>
      </c>
      <c r="D20" s="81"/>
      <c r="E20" s="82"/>
      <c r="F20" s="18">
        <f>SUM(F21:F26)</f>
        <v>7901</v>
      </c>
      <c r="G20" s="18">
        <f>SUM(G21:G26)</f>
        <v>2359</v>
      </c>
      <c r="H20" s="18">
        <f>SUM(H21:H26)</f>
        <v>1692</v>
      </c>
      <c r="I20" s="43">
        <f t="shared" si="0"/>
        <v>0.7172530733361594</v>
      </c>
      <c r="J20" s="64"/>
      <c r="K20" s="4"/>
      <c r="L20" s="4"/>
      <c r="M20" s="4"/>
      <c r="N20" s="4"/>
    </row>
    <row r="21" spans="1:16" ht="43.15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89</v>
      </c>
      <c r="F21" s="37">
        <v>2300</v>
      </c>
      <c r="G21" s="37">
        <v>800</v>
      </c>
      <c r="H21" s="37">
        <v>763</v>
      </c>
      <c r="I21" s="42">
        <f t="shared" si="0"/>
        <v>0.95374999999999999</v>
      </c>
      <c r="J21" s="63"/>
      <c r="K21" s="4"/>
      <c r="L21" s="4"/>
      <c r="M21" s="4"/>
      <c r="N21" s="4"/>
    </row>
    <row r="22" spans="1:16" ht="148.15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89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89</v>
      </c>
      <c r="F23" s="37">
        <v>269</v>
      </c>
      <c r="G23" s="37">
        <v>115</v>
      </c>
      <c r="H23" s="53">
        <v>58</v>
      </c>
      <c r="I23" s="42">
        <f>H23/G23</f>
        <v>0.5043478260869565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89</v>
      </c>
      <c r="F24" s="37">
        <v>2165</v>
      </c>
      <c r="G24" s="37">
        <v>670</v>
      </c>
      <c r="H24" s="53">
        <v>145</v>
      </c>
      <c r="I24" s="42">
        <f t="shared" ref="I24:I26" si="3">H24/G24</f>
        <v>0.21641791044776118</v>
      </c>
      <c r="J24" s="63"/>
      <c r="K24" s="4"/>
      <c r="L24" s="4"/>
      <c r="M24" s="4"/>
      <c r="N24" s="4"/>
    </row>
    <row r="25" spans="1:16" ht="134.44999999999999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89</v>
      </c>
      <c r="F25" s="37">
        <v>2468</v>
      </c>
      <c r="G25" s="37">
        <v>700</v>
      </c>
      <c r="H25" s="53">
        <v>679</v>
      </c>
      <c r="I25" s="42">
        <f t="shared" si="3"/>
        <v>0.97</v>
      </c>
      <c r="J25" s="63"/>
      <c r="K25" s="4"/>
      <c r="L25" s="4"/>
      <c r="M25" s="4"/>
      <c r="N25" s="4"/>
    </row>
    <row r="26" spans="1:16" ht="38.450000000000003" customHeight="1">
      <c r="A26" s="78" t="s">
        <v>96</v>
      </c>
      <c r="B26" s="76" t="s">
        <v>62</v>
      </c>
      <c r="C26" s="77" t="s">
        <v>43</v>
      </c>
      <c r="D26" s="35" t="s">
        <v>64</v>
      </c>
      <c r="E26" s="29" t="s">
        <v>89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0" t="s">
        <v>19</v>
      </c>
      <c r="D27" s="81"/>
      <c r="E27" s="82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89.5</v>
      </c>
      <c r="I27" s="43">
        <f t="shared" ref="I27:I37" si="5">H27/G27</f>
        <v>0.62023562023562018</v>
      </c>
      <c r="J27" s="64"/>
      <c r="K27" s="4"/>
      <c r="L27" s="4"/>
      <c r="M27" s="4"/>
      <c r="N27" s="4"/>
    </row>
    <row r="28" spans="1:16" ht="71.45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88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97</v>
      </c>
      <c r="E29" s="30" t="s">
        <v>88</v>
      </c>
      <c r="F29" s="37">
        <v>279</v>
      </c>
      <c r="G29" s="37">
        <v>44.3</v>
      </c>
      <c r="H29" s="37">
        <v>65.7</v>
      </c>
      <c r="I29" s="42">
        <f t="shared" si="5"/>
        <v>1.4830699774266367</v>
      </c>
      <c r="J29" s="63"/>
      <c r="K29" s="4"/>
      <c r="L29" s="4"/>
      <c r="M29" s="4"/>
      <c r="N29" s="4"/>
    </row>
    <row r="30" spans="1:16" s="14" customFormat="1" ht="22.9" customHeight="1">
      <c r="A30" s="91" t="s">
        <v>4</v>
      </c>
      <c r="B30" s="92"/>
      <c r="C30" s="114" t="s">
        <v>5</v>
      </c>
      <c r="D30" s="115"/>
      <c r="E30" s="116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2640</v>
      </c>
      <c r="I30" s="44">
        <f>H30/G30</f>
        <v>0.4529855868222375</v>
      </c>
      <c r="J30" s="65"/>
      <c r="K30" s="13"/>
      <c r="L30" s="13"/>
      <c r="M30" s="13"/>
      <c r="N30" s="13"/>
    </row>
    <row r="31" spans="1:16" s="14" customFormat="1" ht="22.9" customHeight="1">
      <c r="A31" s="69"/>
      <c r="B31" s="70"/>
      <c r="C31" s="73" t="s">
        <v>85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" customHeight="1">
      <c r="A32" s="69"/>
      <c r="B32" s="70"/>
      <c r="C32" s="73" t="s">
        <v>86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598.5</v>
      </c>
      <c r="I32" s="74">
        <f t="shared" si="7"/>
        <v>0.4529855868222375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0</v>
      </c>
      <c r="I33" s="45">
        <f t="shared" si="5"/>
        <v>0</v>
      </c>
      <c r="J33" s="66"/>
    </row>
    <row r="34" spans="1:10" ht="70.900000000000006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89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83</v>
      </c>
      <c r="E35" s="29" t="s">
        <v>91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98</v>
      </c>
      <c r="E36" s="29" t="s">
        <v>89</v>
      </c>
      <c r="F36" s="37">
        <v>1759.5</v>
      </c>
      <c r="G36" s="37">
        <v>1000</v>
      </c>
      <c r="H36" s="37">
        <v>0</v>
      </c>
      <c r="I36" s="42">
        <f t="shared" si="5"/>
        <v>0</v>
      </c>
      <c r="J36" s="63"/>
    </row>
    <row r="37" spans="1:10" ht="181.15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93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0"/>
      <c r="D39" s="81"/>
      <c r="E39" s="82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150000000000006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99</v>
      </c>
      <c r="F40" s="37">
        <v>5500</v>
      </c>
      <c r="G40" s="37">
        <v>2150</v>
      </c>
      <c r="H40" s="37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0" t="s">
        <v>48</v>
      </c>
      <c r="D41" s="81"/>
      <c r="E41" s="82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" customHeight="1">
      <c r="A42" s="85">
        <v>15</v>
      </c>
      <c r="B42" s="87" t="s">
        <v>17</v>
      </c>
      <c r="C42" s="89" t="s">
        <v>49</v>
      </c>
      <c r="D42" s="29" t="s">
        <v>50</v>
      </c>
      <c r="E42" s="29" t="s">
        <v>89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50000000000003" customHeight="1">
      <c r="A43" s="86"/>
      <c r="B43" s="88"/>
      <c r="C43" s="90"/>
      <c r="D43" s="29" t="s">
        <v>51</v>
      </c>
      <c r="E43" s="29" t="s">
        <v>89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0" t="s">
        <v>71</v>
      </c>
      <c r="D44" s="81"/>
      <c r="E44" s="82"/>
      <c r="F44" s="18">
        <f>SUM(F45:F48)</f>
        <v>696.4</v>
      </c>
      <c r="G44" s="18">
        <f>SUM(G45:G48)</f>
        <v>235</v>
      </c>
      <c r="H44" s="18">
        <f>SUM(H45:H48)</f>
        <v>15</v>
      </c>
      <c r="I44" s="43">
        <f t="shared" si="9"/>
        <v>6.3829787234042548E-2</v>
      </c>
      <c r="J44" s="64"/>
    </row>
    <row r="45" spans="1:10" ht="37.15" customHeight="1">
      <c r="A45" s="127">
        <v>16</v>
      </c>
      <c r="B45" s="130" t="s">
        <v>75</v>
      </c>
      <c r="C45" s="124" t="s">
        <v>67</v>
      </c>
      <c r="D45" s="29" t="s">
        <v>68</v>
      </c>
      <c r="E45" s="29" t="s">
        <v>89</v>
      </c>
      <c r="F45" s="37">
        <v>20</v>
      </c>
      <c r="G45" s="37">
        <v>5</v>
      </c>
      <c r="H45" s="37">
        <v>0</v>
      </c>
      <c r="I45" s="42">
        <f t="shared" si="9"/>
        <v>0</v>
      </c>
      <c r="J45" s="63"/>
    </row>
    <row r="46" spans="1:10" ht="34.9" customHeight="1">
      <c r="A46" s="128"/>
      <c r="B46" s="131"/>
      <c r="C46" s="125"/>
      <c r="D46" s="29" t="s">
        <v>69</v>
      </c>
      <c r="E46" s="29" t="s">
        <v>89</v>
      </c>
      <c r="F46" s="37">
        <v>90</v>
      </c>
      <c r="G46" s="37">
        <v>30</v>
      </c>
      <c r="H46" s="37">
        <v>15</v>
      </c>
      <c r="I46" s="42">
        <f t="shared" ref="I46:I48" si="10">H46/G46</f>
        <v>0.5</v>
      </c>
      <c r="J46" s="63"/>
    </row>
    <row r="47" spans="1:10" ht="34.9" customHeight="1">
      <c r="A47" s="128"/>
      <c r="B47" s="131"/>
      <c r="C47" s="125"/>
      <c r="D47" s="79" t="s">
        <v>100</v>
      </c>
      <c r="E47" s="29" t="s">
        <v>101</v>
      </c>
      <c r="F47" s="37">
        <v>386.4</v>
      </c>
      <c r="G47" s="37">
        <v>0</v>
      </c>
      <c r="H47" s="37">
        <v>0</v>
      </c>
      <c r="I47" s="42" t="e">
        <f t="shared" si="10"/>
        <v>#DIV/0!</v>
      </c>
      <c r="J47" s="63"/>
    </row>
    <row r="48" spans="1:10" ht="33.6" customHeight="1">
      <c r="A48" s="129"/>
      <c r="B48" s="132"/>
      <c r="C48" s="126"/>
      <c r="D48" s="35" t="s">
        <v>70</v>
      </c>
      <c r="E48" s="29" t="s">
        <v>89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91" t="s">
        <v>76</v>
      </c>
      <c r="B49" s="92"/>
      <c r="C49" s="114" t="s">
        <v>77</v>
      </c>
      <c r="D49" s="115"/>
      <c r="E49" s="116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0" t="s">
        <v>7</v>
      </c>
      <c r="D50" s="81"/>
      <c r="E50" s="82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5">
      <c r="A51" s="21">
        <v>17</v>
      </c>
      <c r="B51" s="24" t="s">
        <v>56</v>
      </c>
      <c r="C51" s="31" t="s">
        <v>66</v>
      </c>
      <c r="D51" s="31" t="s">
        <v>92</v>
      </c>
      <c r="E51" s="29" t="s">
        <v>89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39:E39"/>
    <mergeCell ref="C41:E41"/>
    <mergeCell ref="A13:C13"/>
    <mergeCell ref="A14:C14"/>
    <mergeCell ref="A42:A43"/>
    <mergeCell ref="B42:B43"/>
    <mergeCell ref="C42:C43"/>
    <mergeCell ref="A30:B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2022-07-14T12:43:14Z</dcterms:modified>
</cp:coreProperties>
</file>