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4519"/>
</workbook>
</file>

<file path=xl/calcChain.xml><?xml version="1.0" encoding="utf-8"?>
<calcChain xmlns="http://schemas.openxmlformats.org/spreadsheetml/2006/main">
  <c r="G14" i="2"/>
  <c r="G13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I30"/>
  <c r="I32" s="1"/>
  <c r="H12"/>
  <c r="H14" s="1"/>
  <c r="I14" l="1"/>
  <c r="I12"/>
</calcChain>
</file>

<file path=xl/sharedStrings.xml><?xml version="1.0" encoding="utf-8"?>
<sst xmlns="http://schemas.openxmlformats.org/spreadsheetml/2006/main" count="127" uniqueCount="101">
  <si>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</si>
  <si>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</si>
  <si>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</si>
  <si>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</si>
  <si>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</si>
  <si>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</si>
  <si>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</si>
  <si>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</si>
  <si>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</si>
  <si>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</si>
  <si>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</si>
  <si>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</si>
  <si>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</si>
  <si>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</si>
  <si>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</si>
  <si>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</si>
  <si>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</si>
  <si>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</si>
  <si>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</si>
  <si>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</si>
  <si>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</si>
  <si>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</si>
  <si>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</si>
  <si>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</si>
  <si>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</si>
  <si>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</si>
  <si>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</si>
  <si>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</si>
  <si>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</si>
  <si>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</si>
  <si>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</si>
  <si>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</si>
  <si>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</si>
  <si>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</si>
  <si>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</si>
  <si>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</si>
  <si>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</si>
  <si>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</si>
  <si>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</si>
  <si>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</si>
  <si>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</si>
  <si>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</si>
  <si>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</si>
  <si>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</si>
  <si>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</si>
  <si>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</si>
  <si>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</si>
  <si>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</si>
  <si>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</si>
  <si>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</si>
  <si>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</si>
  <si>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</si>
  <si>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</si>
  <si>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</si>
  <si>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</si>
  <si>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</si>
  <si>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</si>
  <si>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</si>
  <si>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</si>
  <si>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</si>
  <si>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</si>
  <si>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</si>
  <si>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</si>
  <si>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</si>
  <si>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</si>
  <si>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</si>
  <si>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</si>
  <si>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</si>
  <si>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</si>
  <si>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</si>
  <si>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</si>
  <si>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</si>
  <si>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</si>
  <si>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</si>
  <si>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</si>
  <si>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</si>
  <si>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</si>
  <si>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</si>
  <si>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</si>
  <si>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</si>
  <si>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</si>
  <si>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</si>
  <si>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</si>
  <si>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</si>
  <si>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</si>
  <si>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</si>
  <si>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</si>
  <si>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</si>
  <si>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</si>
  <si>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</si>
  <si>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</si>
  <si>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</si>
  <si>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</si>
  <si>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>7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</si>
  <si>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</si>
  <si>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</si>
  <si>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273,6 тыс.руб 
</t>
  </si>
  <si>
    <t>Экономический эффект от вакантной должности заместителя Главы в 2020 году - 386,4 тыс.руб. (не отражен в отчете за 2020 год) (экономия за 2022 год 396,5 тыс.руб.)</t>
  </si>
  <si>
    <t xml:space="preserve">по состоянию на 01 октября 2022 года 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</si>
  <si>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МРОТ с 1июля 15279 руб.                   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</si>
  <si>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t>срок реализации мероприятия в течение 2022 года (1 место "Мама Карелия" с февраля (12792*5мес*1,65*13%*43%)= 5,9тыс.руб. + (15279*3мес*1,65*13%*43%)=4,2тыс.руб.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</si>
</sst>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48" sqref="H48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54"/>
    </row>
    <row r="2" spans="1:14" ht="17.399999999999999" customHeight="1">
      <c r="A2" s="110" t="s">
        <v>98</v>
      </c>
      <c r="B2" s="110"/>
      <c r="C2" s="110"/>
      <c r="D2" s="110"/>
      <c r="E2" s="110"/>
      <c r="F2" s="110"/>
      <c r="G2" s="110"/>
      <c r="H2" s="110"/>
      <c r="I2" s="110"/>
      <c r="J2" s="54"/>
    </row>
    <row r="3" spans="1:14" ht="20.25" customHeight="1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56"/>
    </row>
    <row r="4" spans="1:14" ht="20.25" customHeight="1">
      <c r="A4" s="116" t="s">
        <v>38</v>
      </c>
      <c r="B4" s="116"/>
      <c r="C4" s="116"/>
      <c r="D4" s="116"/>
      <c r="E4" s="116"/>
      <c r="F4" s="116"/>
      <c r="G4" s="116"/>
      <c r="H4" s="116"/>
      <c r="I4" s="116"/>
      <c r="J4" s="56"/>
    </row>
    <row r="5" spans="1:14" ht="20.25" customHeight="1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56"/>
    </row>
    <row r="6" spans="1:14" ht="3.75" customHeight="1" thickBot="1">
      <c r="B6" s="115"/>
      <c r="C6" s="115"/>
      <c r="D6" s="115"/>
      <c r="E6" s="115"/>
      <c r="F6" s="115"/>
      <c r="G6" s="115"/>
      <c r="H6" s="115"/>
      <c r="I6" s="115"/>
      <c r="J6" s="55"/>
      <c r="K6" s="4"/>
      <c r="L6" s="4"/>
      <c r="M6" s="4"/>
      <c r="N6" s="4"/>
    </row>
    <row r="7" spans="1:14" s="4" customFormat="1" ht="17.399999999999999" customHeight="1">
      <c r="A7" s="121" t="s">
        <v>1</v>
      </c>
      <c r="B7" s="88" t="s">
        <v>36</v>
      </c>
      <c r="C7" s="91" t="s">
        <v>2</v>
      </c>
      <c r="D7" s="91"/>
      <c r="E7" s="88" t="s">
        <v>35</v>
      </c>
      <c r="F7" s="124" t="s">
        <v>33</v>
      </c>
      <c r="G7" s="125"/>
      <c r="H7" s="125"/>
      <c r="I7" s="125"/>
      <c r="J7" s="57"/>
    </row>
    <row r="8" spans="1:14" s="4" customFormat="1" ht="39" customHeight="1">
      <c r="A8" s="122"/>
      <c r="B8" s="89"/>
      <c r="C8" s="92"/>
      <c r="D8" s="92"/>
      <c r="E8" s="89"/>
      <c r="F8" s="113" t="s">
        <v>29</v>
      </c>
      <c r="G8" s="114"/>
      <c r="H8" s="92" t="s">
        <v>31</v>
      </c>
      <c r="I8" s="113"/>
      <c r="J8" s="57"/>
    </row>
    <row r="9" spans="1:14" s="4" customFormat="1" ht="21.75" customHeight="1">
      <c r="A9" s="122"/>
      <c r="B9" s="89"/>
      <c r="C9" s="93" t="s">
        <v>37</v>
      </c>
      <c r="D9" s="117" t="s">
        <v>41</v>
      </c>
      <c r="E9" s="89"/>
      <c r="F9" s="93" t="s">
        <v>28</v>
      </c>
      <c r="G9" s="16" t="s">
        <v>30</v>
      </c>
      <c r="H9" s="93" t="s">
        <v>34</v>
      </c>
      <c r="I9" s="119" t="s">
        <v>32</v>
      </c>
      <c r="J9" s="58"/>
    </row>
    <row r="10" spans="1:14" s="4" customFormat="1" ht="21.75" customHeight="1" thickBot="1">
      <c r="A10" s="123"/>
      <c r="B10" s="90"/>
      <c r="C10" s="94"/>
      <c r="D10" s="118"/>
      <c r="E10" s="90"/>
      <c r="F10" s="94"/>
      <c r="G10" s="23" t="s">
        <v>89</v>
      </c>
      <c r="H10" s="94"/>
      <c r="I10" s="120"/>
      <c r="J10" s="58"/>
    </row>
    <row r="11" spans="1:14" s="4" customFormat="1" ht="26.4" customHeight="1" thickBot="1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59"/>
    </row>
    <row r="12" spans="1:14" s="4" customFormat="1" ht="22.2" customHeight="1">
      <c r="A12" s="98" t="s">
        <v>86</v>
      </c>
      <c r="B12" s="99"/>
      <c r="C12" s="99"/>
      <c r="D12" s="99"/>
      <c r="E12" s="100"/>
      <c r="F12" s="32">
        <f>F15+F30+F49</f>
        <v>33858.5</v>
      </c>
      <c r="G12" s="32">
        <f>G15+G30+G49</f>
        <v>8373.7999999999993</v>
      </c>
      <c r="H12" s="32">
        <f>H15+H30+H49</f>
        <v>6109.1</v>
      </c>
      <c r="I12" s="40">
        <f t="shared" ref="I12:I21" si="0">H12/G12</f>
        <v>0.72954930855764422</v>
      </c>
      <c r="J12" s="60"/>
    </row>
    <row r="13" spans="1:14" s="4" customFormat="1" ht="22.2" customHeight="1">
      <c r="A13" s="126" t="s">
        <v>84</v>
      </c>
      <c r="B13" s="127"/>
      <c r="C13" s="127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2" customHeight="1">
      <c r="A14" s="126" t="s">
        <v>85</v>
      </c>
      <c r="B14" s="127"/>
      <c r="C14" s="127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4067.6000000000004</v>
      </c>
      <c r="I14" s="40">
        <f t="shared" si="0"/>
        <v>0.64235743726608041</v>
      </c>
      <c r="J14" s="60"/>
    </row>
    <row r="15" spans="1:14" s="12" customFormat="1" ht="21.6" customHeight="1">
      <c r="A15" s="19"/>
      <c r="B15" s="10" t="s">
        <v>3</v>
      </c>
      <c r="C15" s="95" t="s">
        <v>83</v>
      </c>
      <c r="D15" s="96"/>
      <c r="E15" s="97"/>
      <c r="F15" s="33">
        <f>F18+F20+F27</f>
        <v>18414.7</v>
      </c>
      <c r="G15" s="33">
        <f>G18+G20+G27</f>
        <v>2545.8000000000002</v>
      </c>
      <c r="H15" s="33">
        <f>H18+H20+H27</f>
        <v>3114.2</v>
      </c>
      <c r="I15" s="40">
        <f t="shared" si="0"/>
        <v>1.2232696991122631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84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85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3114.2</v>
      </c>
      <c r="I17" s="40">
        <f t="shared" si="0"/>
        <v>1.2232696991122631</v>
      </c>
      <c r="J17" s="61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80" t="s">
        <v>20</v>
      </c>
      <c r="D18" s="81"/>
      <c r="E18" s="82"/>
      <c r="F18" s="34">
        <f>SUM(F19:F19)</f>
        <v>184.7</v>
      </c>
      <c r="G18" s="34">
        <f>G19</f>
        <v>42.5</v>
      </c>
      <c r="H18" s="34">
        <f>SUM(H19:H19)</f>
        <v>10.1</v>
      </c>
      <c r="I18" s="41">
        <f t="shared" si="0"/>
        <v>0.23764705882352941</v>
      </c>
      <c r="J18" s="62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57</v>
      </c>
      <c r="D19" s="29" t="s">
        <v>99</v>
      </c>
      <c r="E19" s="29" t="s">
        <v>100</v>
      </c>
      <c r="F19" s="37">
        <v>184.7</v>
      </c>
      <c r="G19" s="37">
        <v>42.5</v>
      </c>
      <c r="H19" s="37">
        <v>10.1</v>
      </c>
      <c r="I19" s="42">
        <f t="shared" si="0"/>
        <v>0.23764705882352941</v>
      </c>
      <c r="J19" s="63"/>
      <c r="K19" s="4"/>
      <c r="L19" s="4"/>
      <c r="M19" s="4"/>
      <c r="N19" s="4"/>
    </row>
    <row r="20" spans="1:16" ht="22.2" customHeight="1">
      <c r="A20" s="20"/>
      <c r="B20" s="6" t="s">
        <v>11</v>
      </c>
      <c r="C20" s="80" t="s">
        <v>23</v>
      </c>
      <c r="D20" s="81"/>
      <c r="E20" s="82"/>
      <c r="F20" s="18">
        <f>SUM(F21:F26)</f>
        <v>7901</v>
      </c>
      <c r="G20" s="18">
        <f>SUM(G21:G26)</f>
        <v>2359</v>
      </c>
      <c r="H20" s="18">
        <f>SUM(H21:H26)</f>
        <v>2760</v>
      </c>
      <c r="I20" s="43">
        <f t="shared" si="0"/>
        <v>1.1699872827469266</v>
      </c>
      <c r="J20" s="64"/>
      <c r="K20" s="4"/>
      <c r="L20" s="4"/>
      <c r="M20" s="4"/>
      <c r="N20" s="4"/>
    </row>
    <row r="21" spans="1:16" ht="38.4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88</v>
      </c>
      <c r="F21" s="37">
        <v>2300</v>
      </c>
      <c r="G21" s="37">
        <v>800</v>
      </c>
      <c r="H21" s="37">
        <v>1026</v>
      </c>
      <c r="I21" s="42">
        <f t="shared" si="0"/>
        <v>1.2825</v>
      </c>
      <c r="J21" s="63"/>
      <c r="K21" s="4"/>
      <c r="L21" s="4"/>
      <c r="M21" s="4"/>
      <c r="N21" s="4"/>
    </row>
    <row r="22" spans="1:16" ht="148.19999999999999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88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88</v>
      </c>
      <c r="F23" s="37">
        <v>269</v>
      </c>
      <c r="G23" s="37">
        <v>115</v>
      </c>
      <c r="H23" s="53">
        <v>245</v>
      </c>
      <c r="I23" s="42">
        <f>H23/G23</f>
        <v>2.1304347826086958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88</v>
      </c>
      <c r="F24" s="37">
        <v>2165</v>
      </c>
      <c r="G24" s="37">
        <v>670</v>
      </c>
      <c r="H24" s="53">
        <v>249</v>
      </c>
      <c r="I24" s="42">
        <f t="shared" ref="I24:I26" si="3">H24/G24</f>
        <v>0.37164179104477613</v>
      </c>
      <c r="J24" s="63"/>
      <c r="K24" s="4"/>
      <c r="L24" s="4"/>
      <c r="M24" s="4"/>
      <c r="N24" s="4"/>
    </row>
    <row r="25" spans="1:16" ht="134.4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88</v>
      </c>
      <c r="F25" s="37">
        <v>2468</v>
      </c>
      <c r="G25" s="37">
        <v>700</v>
      </c>
      <c r="H25" s="53">
        <v>1193</v>
      </c>
      <c r="I25" s="42">
        <f t="shared" si="3"/>
        <v>1.7042857142857142</v>
      </c>
      <c r="J25" s="63"/>
      <c r="K25" s="4"/>
      <c r="L25" s="4"/>
      <c r="M25" s="4"/>
      <c r="N25" s="4"/>
    </row>
    <row r="26" spans="1:16" ht="38.4" customHeight="1">
      <c r="A26" s="78" t="s">
        <v>93</v>
      </c>
      <c r="B26" s="76" t="s">
        <v>62</v>
      </c>
      <c r="C26" s="77" t="s">
        <v>43</v>
      </c>
      <c r="D26" s="35" t="s">
        <v>64</v>
      </c>
      <c r="E26" s="29" t="s">
        <v>88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0" t="s">
        <v>19</v>
      </c>
      <c r="D27" s="81"/>
      <c r="E27" s="82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344.1</v>
      </c>
      <c r="I27" s="43">
        <f t="shared" ref="I27:I37" si="5">H27/G27</f>
        <v>2.3846153846153846</v>
      </c>
      <c r="J27" s="64"/>
      <c r="K27" s="4"/>
      <c r="L27" s="4"/>
      <c r="M27" s="4"/>
      <c r="N27" s="4"/>
    </row>
    <row r="28" spans="1:16" ht="50.4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87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96</v>
      </c>
      <c r="E29" s="30" t="s">
        <v>87</v>
      </c>
      <c r="F29" s="37">
        <v>279</v>
      </c>
      <c r="G29" s="37">
        <v>44.3</v>
      </c>
      <c r="H29" s="37">
        <v>320.3</v>
      </c>
      <c r="I29" s="42">
        <f t="shared" si="5"/>
        <v>7.2302483069977432</v>
      </c>
      <c r="J29" s="63"/>
      <c r="K29" s="4"/>
      <c r="L29" s="4"/>
      <c r="M29" s="4"/>
      <c r="N29" s="4"/>
    </row>
    <row r="30" spans="1:16" s="14" customFormat="1" ht="22.95" customHeight="1">
      <c r="A30" s="83" t="s">
        <v>4</v>
      </c>
      <c r="B30" s="84"/>
      <c r="C30" s="85" t="s">
        <v>5</v>
      </c>
      <c r="D30" s="86"/>
      <c r="E30" s="87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2994.9</v>
      </c>
      <c r="I30" s="44">
        <f>H30/G30</f>
        <v>0.51388126286890878</v>
      </c>
      <c r="J30" s="65"/>
      <c r="K30" s="13"/>
      <c r="L30" s="13"/>
      <c r="M30" s="13"/>
      <c r="N30" s="13"/>
    </row>
    <row r="31" spans="1:16" s="14" customFormat="1" ht="22.95" customHeight="1">
      <c r="A31" s="69"/>
      <c r="B31" s="70"/>
      <c r="C31" s="73" t="s">
        <v>84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5" customHeight="1">
      <c r="A32" s="69"/>
      <c r="B32" s="70"/>
      <c r="C32" s="73" t="s">
        <v>85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953.40000000000009</v>
      </c>
      <c r="I32" s="74">
        <f t="shared" si="7"/>
        <v>0.51388126286890878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50</v>
      </c>
      <c r="I33" s="45">
        <f t="shared" si="5"/>
        <v>1.8867924528301886E-2</v>
      </c>
      <c r="J33" s="66"/>
    </row>
    <row r="34" spans="1:10" ht="70.95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88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82</v>
      </c>
      <c r="E35" s="29" t="s">
        <v>90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94</v>
      </c>
      <c r="E36" s="29" t="s">
        <v>88</v>
      </c>
      <c r="F36" s="37">
        <v>1759.5</v>
      </c>
      <c r="G36" s="37">
        <v>1000</v>
      </c>
      <c r="H36" s="37">
        <v>50</v>
      </c>
      <c r="I36" s="42">
        <f t="shared" si="5"/>
        <v>0.05</v>
      </c>
      <c r="J36" s="63"/>
    </row>
    <row r="37" spans="1:10" ht="181.2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92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0"/>
      <c r="D39" s="81"/>
      <c r="E39" s="82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2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95</v>
      </c>
      <c r="F40" s="37">
        <v>5500</v>
      </c>
      <c r="G40" s="37">
        <v>2150</v>
      </c>
      <c r="H40" s="37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0" t="s">
        <v>48</v>
      </c>
      <c r="D41" s="81"/>
      <c r="E41" s="82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50000000000003" customHeight="1">
      <c r="A42" s="128">
        <v>15</v>
      </c>
      <c r="B42" s="93" t="s">
        <v>17</v>
      </c>
      <c r="C42" s="131" t="s">
        <v>49</v>
      </c>
      <c r="D42" s="29" t="s">
        <v>50</v>
      </c>
      <c r="E42" s="29" t="s">
        <v>88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" customHeight="1">
      <c r="A43" s="129"/>
      <c r="B43" s="130"/>
      <c r="C43" s="132"/>
      <c r="D43" s="29" t="s">
        <v>51</v>
      </c>
      <c r="E43" s="29" t="s">
        <v>88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0" t="s">
        <v>71</v>
      </c>
      <c r="D44" s="81"/>
      <c r="E44" s="82"/>
      <c r="F44" s="18">
        <f>SUM(F45:F48)</f>
        <v>696.4</v>
      </c>
      <c r="G44" s="18">
        <f>SUM(G45:G48)</f>
        <v>235</v>
      </c>
      <c r="H44" s="18">
        <f>SUM(H45:H48)</f>
        <v>319.89999999999998</v>
      </c>
      <c r="I44" s="43">
        <f t="shared" si="9"/>
        <v>1.3612765957446809</v>
      </c>
      <c r="J44" s="64"/>
    </row>
    <row r="45" spans="1:10" ht="37.200000000000003" customHeight="1">
      <c r="A45" s="104">
        <v>16</v>
      </c>
      <c r="B45" s="107" t="s">
        <v>75</v>
      </c>
      <c r="C45" s="101" t="s">
        <v>67</v>
      </c>
      <c r="D45" s="29" t="s">
        <v>68</v>
      </c>
      <c r="E45" s="29" t="s">
        <v>88</v>
      </c>
      <c r="F45" s="37">
        <v>20</v>
      </c>
      <c r="G45" s="37">
        <v>5</v>
      </c>
      <c r="H45" s="37">
        <v>0</v>
      </c>
      <c r="I45" s="42">
        <f t="shared" si="9"/>
        <v>0</v>
      </c>
      <c r="J45" s="63"/>
    </row>
    <row r="46" spans="1:10" ht="34.950000000000003" customHeight="1">
      <c r="A46" s="105"/>
      <c r="B46" s="108"/>
      <c r="C46" s="102"/>
      <c r="D46" s="29" t="s">
        <v>69</v>
      </c>
      <c r="E46" s="29" t="s">
        <v>88</v>
      </c>
      <c r="F46" s="37">
        <v>90</v>
      </c>
      <c r="G46" s="37">
        <v>30</v>
      </c>
      <c r="H46" s="37">
        <v>22.5</v>
      </c>
      <c r="I46" s="42">
        <f t="shared" ref="I46:I48" si="10">H46/G46</f>
        <v>0.75</v>
      </c>
      <c r="J46" s="63"/>
    </row>
    <row r="47" spans="1:10" ht="34.950000000000003" customHeight="1">
      <c r="A47" s="105"/>
      <c r="B47" s="108"/>
      <c r="C47" s="102"/>
      <c r="D47" s="79" t="s">
        <v>97</v>
      </c>
      <c r="E47" s="29" t="s">
        <v>88</v>
      </c>
      <c r="F47" s="37">
        <v>386.4</v>
      </c>
      <c r="G47" s="37">
        <v>0</v>
      </c>
      <c r="H47" s="37">
        <v>297.39999999999998</v>
      </c>
      <c r="I47" s="42" t="e">
        <f t="shared" si="10"/>
        <v>#DIV/0!</v>
      </c>
      <c r="J47" s="63"/>
    </row>
    <row r="48" spans="1:10" ht="33.6" customHeight="1">
      <c r="A48" s="106"/>
      <c r="B48" s="109"/>
      <c r="C48" s="103"/>
      <c r="D48" s="35" t="s">
        <v>70</v>
      </c>
      <c r="E48" s="29" t="s">
        <v>88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83" t="s">
        <v>76</v>
      </c>
      <c r="B49" s="84"/>
      <c r="C49" s="85" t="s">
        <v>77</v>
      </c>
      <c r="D49" s="86"/>
      <c r="E49" s="87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0" t="s">
        <v>7</v>
      </c>
      <c r="D50" s="81"/>
      <c r="E50" s="82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2">
      <c r="A51" s="21">
        <v>17</v>
      </c>
      <c r="B51" s="24" t="s">
        <v>56</v>
      </c>
      <c r="C51" s="31" t="s">
        <v>66</v>
      </c>
      <c r="D51" s="31" t="s">
        <v>91</v>
      </c>
      <c r="E51" s="29" t="s">
        <v>88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39:E39"/>
    <mergeCell ref="C41:E41"/>
    <mergeCell ref="A13:C13"/>
    <mergeCell ref="A14:C14"/>
    <mergeCell ref="A42:A43"/>
    <mergeCell ref="B42:B43"/>
    <mergeCell ref="C42:C43"/>
    <mergeCell ref="A30:B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2022-10-07T06:52:55Z</dcterms:modified>
</cp:coreProperties>
</file>