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80" windowHeight="999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'Лист1'!$A$7:$D$36</definedName>
  </definedNames>
  <calcPr fullCalcOnLoad="1"/>
</workbook>
</file>

<file path=xl/sharedStrings.xml><?xml version="1.0" encoding="utf-8"?>
<sst xmlns="http://schemas.openxmlformats.org/spreadsheetml/2006/main" count="58" uniqueCount="58">
  <si>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</si>
  <si>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</si>
  <si>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</si>
  <si>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</si>
  <si>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</si>
  <si>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</si>
  <si>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</si>
  <si>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</si>
  <si>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</si>
  <si>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</si>
  <si>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</si>
  <si>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</si>
  <si>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</si>
  <si>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</si>
  <si>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</si>
  <si>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</si>
  <si>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</si>
  <si>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</si>
  <si>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</si>
  <si>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</si>
  <si>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</si>
  <si>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</si>
  <si>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3</t>
  </si>
  <si>
    <t>Возврат бюджетных кредитов, предоставленные внутри  страны в валюте Российской Федерации</t>
  </si>
  <si>
    <t>Возврат бюджетного кредита бюджетами поселений, предоставленных бюджетами муниципальных районов</t>
  </si>
  <si>
    <t>000 01  06  05  01  05  0000  640</t>
  </si>
  <si>
    <t>019 01  05  02  00  00  0000  500</t>
  </si>
  <si>
    <t xml:space="preserve">Увеличение прочих остатков денежных средств  бюджетов </t>
  </si>
  <si>
    <t>019 01  05  00  00  00  0000  500</t>
  </si>
  <si>
    <t>019 01  05  02  01  00  0000  500</t>
  </si>
  <si>
    <t>019 01  05  02  01  05  0000  510</t>
  </si>
  <si>
    <t>019 01  05  00  00  00  0000  600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</si>
  <si>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</si>
  <si>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</si>
  <si>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</si>
  <si>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019 01  05  02  01  05  0000  610</t>
  </si>
  <si>
    <t>019 01  00  00  00  00  0000  000</t>
  </si>
  <si>
    <t>019 01  03  00  00  00  0000  000</t>
  </si>
  <si>
    <t>Приложение 10</t>
  </si>
  <si>
    <t>к решению "О бюджете муниципального образования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</si>
  <si>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</si>
  <si>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</si>
  <si>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</si>
  <si>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</si>
  <si>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</si>
  <si>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</si>
  <si>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</si>
  <si>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 бюджетных кредитов другим бюджетам бюджетной системы Российской Федерации из бюджетов муниципальных районов в валюте Российской Федерациинутри  страны в валюте Российской Федерации</t>
  </si>
  <si>
    <t>019 01  06  05  02  05  0000  540</t>
  </si>
  <si>
    <t>Доходы</t>
  </si>
  <si>
    <t>Расходы</t>
  </si>
  <si>
    <t>Дефицит</t>
  </si>
  <si>
    <t>в т.ч. безвозмездные и норматив</t>
  </si>
  <si>
    <t>приход</t>
  </si>
  <si>
    <t>расход</t>
  </si>
  <si>
    <t>000 01  06  05  01  00  0000  600</t>
  </si>
  <si>
    <t xml:space="preserve">"Суоярвский район на 2014 год" </t>
  </si>
  <si>
    <t>Источники финансирования дефицита бюджета на 2014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</si>
</sst>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zoomScalePageLayoutView="0" workbookViewId="0" topLeftCell="B37">
      <selection activeCell="D40" sqref="D40"/>
    </sheetView>
  </sheetViews>
  <sheetFormatPr defaultColWidth="9.140625" defaultRowHeight="12"/>
  <cols>
    <col min="2" max="2" width="59.140625" style="1" customWidth="1"/>
    <col min="3" max="3" width="39.421875" style="8" customWidth="1"/>
    <col min="4" max="4" width="27.00390625" style="1" customWidth="1"/>
    <col min="5" max="6" width="11.7109375" style="0" bestFit="1" customWidth="1"/>
    <col min="7" max="7" width="16.140625" style="0" bestFit="1" customWidth="1"/>
  </cols>
  <sheetData>
    <row r="1" spans="2:3" ht="18.75">
      <c r="B1" s="18" t="s">
        <v>49</v>
      </c>
      <c r="C1" s="21">
        <v>398850000</v>
      </c>
    </row>
    <row r="2" spans="2:3" ht="18.75">
      <c r="B2" s="19" t="s">
        <v>52</v>
      </c>
      <c r="C2" s="21">
        <f>278455959.84+10067000</f>
        <v>288522959.84</v>
      </c>
    </row>
    <row r="3" spans="2:3" ht="18.75">
      <c r="B3" s="18" t="s">
        <v>50</v>
      </c>
      <c r="C3" s="21">
        <v>411200000</v>
      </c>
    </row>
    <row r="4" spans="2:3" ht="18.75">
      <c r="B4" s="18" t="s">
        <v>51</v>
      </c>
      <c r="C4" s="21">
        <f>C1-C3</f>
        <v>-12350000</v>
      </c>
    </row>
    <row r="5" ht="18">
      <c r="C5" s="25">
        <f>-C4/(C1-C2)*100</f>
        <v>11.1939919552719</v>
      </c>
    </row>
    <row r="7" spans="2:4" s="1" customFormat="1" ht="12.75">
      <c r="B7" s="14"/>
      <c r="C7" s="26" t="s">
        <v>38</v>
      </c>
      <c r="D7" s="26"/>
    </row>
    <row r="8" spans="2:4" s="1" customFormat="1" ht="12.75">
      <c r="B8" s="27" t="s">
        <v>39</v>
      </c>
      <c r="C8" s="27"/>
      <c r="D8" s="27"/>
    </row>
    <row r="9" spans="2:4" s="1" customFormat="1" ht="12.75">
      <c r="B9" s="15"/>
      <c r="C9" s="26" t="s">
        <v>56</v>
      </c>
      <c r="D9" s="26"/>
    </row>
    <row r="10" s="1" customFormat="1" ht="11.25">
      <c r="C10" s="8"/>
    </row>
    <row r="11" spans="2:4" s="1" customFormat="1" ht="12.75">
      <c r="B11" s="28" t="s">
        <v>57</v>
      </c>
      <c r="C11" s="28"/>
      <c r="D11" s="28"/>
    </row>
    <row r="12" s="1" customFormat="1" ht="11.25">
      <c r="C12" s="8"/>
    </row>
    <row r="13" spans="2:4" s="2" customFormat="1" ht="22.5">
      <c r="B13" s="3" t="s">
        <v>0</v>
      </c>
      <c r="C13" s="4" t="s">
        <v>1</v>
      </c>
      <c r="D13" s="3" t="s">
        <v>2</v>
      </c>
    </row>
    <row r="14" spans="2:4" s="2" customFormat="1" ht="11.25">
      <c r="B14" s="3">
        <v>1</v>
      </c>
      <c r="C14" s="4" t="s">
        <v>22</v>
      </c>
      <c r="D14" s="3">
        <v>11</v>
      </c>
    </row>
    <row r="15" spans="2:4" s="7" customFormat="1" ht="31.5" customHeight="1">
      <c r="B15" s="10" t="s">
        <v>3</v>
      </c>
      <c r="C15" s="9" t="s">
        <v>36</v>
      </c>
      <c r="D15" s="12">
        <f>D16+D21+D30</f>
        <v>12350000</v>
      </c>
    </row>
    <row r="16" spans="2:4" s="7" customFormat="1" ht="24.75" customHeight="1">
      <c r="B16" s="10" t="s">
        <v>4</v>
      </c>
      <c r="C16" s="9" t="s">
        <v>37</v>
      </c>
      <c r="D16" s="12">
        <f>D17+D19</f>
        <v>-23511000</v>
      </c>
    </row>
    <row r="17" spans="2:4" s="7" customFormat="1" ht="36" customHeight="1">
      <c r="B17" s="10" t="s">
        <v>5</v>
      </c>
      <c r="C17" s="9" t="s">
        <v>6</v>
      </c>
      <c r="D17" s="12">
        <f>D18</f>
        <v>15760000</v>
      </c>
    </row>
    <row r="18" spans="2:4" s="7" customFormat="1" ht="52.5" customHeight="1">
      <c r="B18" s="5" t="s">
        <v>7</v>
      </c>
      <c r="C18" s="9" t="s">
        <v>8</v>
      </c>
      <c r="D18" s="6">
        <v>15760000</v>
      </c>
    </row>
    <row r="19" spans="2:4" s="7" customFormat="1" ht="42" customHeight="1">
      <c r="B19" s="10" t="s">
        <v>9</v>
      </c>
      <c r="C19" s="9" t="s">
        <v>10</v>
      </c>
      <c r="D19" s="12">
        <f>D20</f>
        <v>-39271000</v>
      </c>
    </row>
    <row r="20" spans="2:4" s="7" customFormat="1" ht="50.25" customHeight="1">
      <c r="B20" s="5" t="s">
        <v>11</v>
      </c>
      <c r="C20" s="9" t="s">
        <v>12</v>
      </c>
      <c r="D20" s="6">
        <v>-39271000</v>
      </c>
    </row>
    <row r="21" spans="2:4" s="7" customFormat="1" ht="25.5">
      <c r="B21" s="10" t="s">
        <v>14</v>
      </c>
      <c r="C21" s="11" t="s">
        <v>15</v>
      </c>
      <c r="D21" s="12">
        <f>D22+D26</f>
        <v>19841000</v>
      </c>
    </row>
    <row r="22" spans="2:4" s="7" customFormat="1" ht="15" customHeight="1">
      <c r="B22" s="10" t="s">
        <v>16</v>
      </c>
      <c r="C22" s="11" t="s">
        <v>28</v>
      </c>
      <c r="D22" s="12">
        <f>D23</f>
        <v>-430630000</v>
      </c>
    </row>
    <row r="23" spans="2:4" s="7" customFormat="1" ht="18" customHeight="1">
      <c r="B23" s="5" t="s">
        <v>17</v>
      </c>
      <c r="C23" s="9" t="s">
        <v>26</v>
      </c>
      <c r="D23" s="6">
        <f>D24</f>
        <v>-430630000</v>
      </c>
    </row>
    <row r="24" spans="2:4" s="13" customFormat="1" ht="27" customHeight="1">
      <c r="B24" s="5" t="s">
        <v>27</v>
      </c>
      <c r="C24" s="9" t="s">
        <v>29</v>
      </c>
      <c r="D24" s="6">
        <f>D25</f>
        <v>-430630000</v>
      </c>
    </row>
    <row r="25" spans="2:4" s="13" customFormat="1" ht="24.75" customHeight="1">
      <c r="B25" s="5" t="s">
        <v>18</v>
      </c>
      <c r="C25" s="9" t="s">
        <v>30</v>
      </c>
      <c r="D25" s="6">
        <f>-D39</f>
        <v>-430630000</v>
      </c>
    </row>
    <row r="26" spans="2:4" s="13" customFormat="1" ht="16.5" customHeight="1">
      <c r="B26" s="10" t="s">
        <v>19</v>
      </c>
      <c r="C26" s="11" t="s">
        <v>31</v>
      </c>
      <c r="D26" s="12">
        <f>D27</f>
        <v>450471000</v>
      </c>
    </row>
    <row r="27" spans="2:4" s="13" customFormat="1" ht="30" customHeight="1">
      <c r="B27" s="5" t="s">
        <v>20</v>
      </c>
      <c r="C27" s="9" t="s">
        <v>32</v>
      </c>
      <c r="D27" s="6">
        <f>D28</f>
        <v>450471000</v>
      </c>
    </row>
    <row r="28" spans="2:4" s="7" customFormat="1" ht="32.25" customHeight="1">
      <c r="B28" s="5" t="s">
        <v>33</v>
      </c>
      <c r="C28" s="9" t="s">
        <v>34</v>
      </c>
      <c r="D28" s="6">
        <f>D29</f>
        <v>450471000</v>
      </c>
    </row>
    <row r="29" spans="2:7" s="7" customFormat="1" ht="24" customHeight="1">
      <c r="B29" s="5" t="s">
        <v>21</v>
      </c>
      <c r="C29" s="9" t="s">
        <v>35</v>
      </c>
      <c r="D29" s="6">
        <f>-D40</f>
        <v>450471000</v>
      </c>
      <c r="G29" s="16"/>
    </row>
    <row r="30" spans="2:4" ht="26.25" customHeight="1">
      <c r="B30" s="10" t="s">
        <v>13</v>
      </c>
      <c r="C30" s="11" t="s">
        <v>40</v>
      </c>
      <c r="D30" s="12">
        <f>D31</f>
        <v>16020000</v>
      </c>
    </row>
    <row r="31" spans="2:4" ht="24.75" customHeight="1">
      <c r="B31" s="10" t="s">
        <v>41</v>
      </c>
      <c r="C31" s="11" t="s">
        <v>42</v>
      </c>
      <c r="D31" s="12">
        <f>D32+D34</f>
        <v>16020000</v>
      </c>
    </row>
    <row r="32" spans="2:4" ht="24.75" customHeight="1">
      <c r="B32" s="5" t="s">
        <v>23</v>
      </c>
      <c r="C32" s="9" t="s">
        <v>55</v>
      </c>
      <c r="D32" s="6">
        <f>D33</f>
        <v>16020000</v>
      </c>
    </row>
    <row r="33" spans="2:4" ht="24.75" customHeight="1">
      <c r="B33" s="5" t="s">
        <v>24</v>
      </c>
      <c r="C33" s="9" t="s">
        <v>25</v>
      </c>
      <c r="D33" s="6">
        <v>16020000</v>
      </c>
    </row>
    <row r="34" spans="2:4" ht="24.75" customHeight="1">
      <c r="B34" s="5" t="s">
        <v>43</v>
      </c>
      <c r="C34" s="9" t="s">
        <v>44</v>
      </c>
      <c r="D34" s="6">
        <f>D35</f>
        <v>0</v>
      </c>
    </row>
    <row r="35" spans="2:4" ht="38.25" customHeight="1">
      <c r="B35" s="5" t="s">
        <v>45</v>
      </c>
      <c r="C35" s="9" t="s">
        <v>46</v>
      </c>
      <c r="D35" s="6">
        <f>D36</f>
        <v>0</v>
      </c>
    </row>
    <row r="36" spans="2:4" ht="65.25" customHeight="1">
      <c r="B36" s="5" t="s">
        <v>47</v>
      </c>
      <c r="C36" s="9" t="s">
        <v>48</v>
      </c>
      <c r="D36" s="6"/>
    </row>
    <row r="39" spans="3:4" ht="18">
      <c r="C39" s="20" t="s">
        <v>53</v>
      </c>
      <c r="D39" s="24">
        <f>C1+D17+D32</f>
        <v>430630000</v>
      </c>
    </row>
    <row r="40" spans="3:8" ht="18">
      <c r="C40" s="20" t="s">
        <v>54</v>
      </c>
      <c r="D40" s="23">
        <f>-C3+D19+D34</f>
        <v>-450471000</v>
      </c>
      <c r="E40" s="17"/>
      <c r="F40" s="17"/>
      <c r="G40" s="17"/>
      <c r="H40" s="17"/>
    </row>
    <row r="41" spans="3:8" ht="18">
      <c r="C41" s="20"/>
      <c r="D41" s="23">
        <f>D39+D40</f>
        <v>-19841000</v>
      </c>
      <c r="E41" s="17"/>
      <c r="F41" s="17"/>
      <c r="G41" s="17"/>
      <c r="H41" s="17"/>
    </row>
    <row r="42" spans="3:8" ht="18">
      <c r="C42" s="20"/>
      <c r="D42" s="23"/>
      <c r="E42" s="17"/>
      <c r="F42" s="17"/>
      <c r="G42" s="17"/>
      <c r="H42" s="17"/>
    </row>
    <row r="43" spans="3:4" ht="18">
      <c r="C43" s="20"/>
      <c r="D43" s="22"/>
    </row>
    <row r="44" spans="3:4" ht="18">
      <c r="C44" s="20"/>
      <c r="D44" s="22"/>
    </row>
  </sheetData>
  <sheetProtection/>
  <mergeCells count="4">
    <mergeCell ref="C7:D7"/>
    <mergeCell ref="B8:D8"/>
    <mergeCell ref="C9:D9"/>
    <mergeCell ref="B11:D11"/>
  </mergeCells>
  <printOptions/>
  <pageMargins left="0.39370078740157477" right="0.39370078740157477" top="1" bottom="0.23" header="0.5" footer="0.2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Андрей</cp:lastModifiedBy>
  <cp:lastPrinted>2014-04-16T08:30:42Z</cp:lastPrinted>
  <dcterms:created xsi:type="dcterms:W3CDTF">2011-12-13T08:57:49Z</dcterms:created>
  <dcterms:modified xsi:type="dcterms:W3CDTF">2014-04-26T08:38:32Z</dcterms:modified>
  <cp:category/>
  <cp:version/>
  <cp:contentType/>
  <cp:contentStatus/>
</cp:coreProperties>
</file>