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<sst xmlns="http://schemas.openxmlformats.org/spreadsheetml/2006/main" count="458" uniqueCount="124">
  <si>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</si>
  <si>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</si>
  <si>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</si>
  <si>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Сумма</t>
  </si>
  <si>
    <t>Админи-стратор</t>
  </si>
  <si>
    <t>Под-группа</t>
  </si>
  <si>
    <t>Статья</t>
  </si>
  <si>
    <t>Подст-атья</t>
  </si>
  <si>
    <t>Програм-ма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</si>
  <si>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</si>
  <si>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</si>
  <si>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</si>
  <si>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</si>
  <si>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</si>
  <si>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</si>
  <si>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</si>
  <si>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</si>
  <si>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</si>
  <si>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</si>
  <si>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</si>
  <si>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182</t>
  </si>
  <si>
    <t>02</t>
  </si>
  <si>
    <t>110</t>
  </si>
  <si>
    <t>010</t>
  </si>
  <si>
    <t>020</t>
  </si>
  <si>
    <t>1</t>
  </si>
  <si>
    <t>030</t>
  </si>
  <si>
    <t>2.</t>
  </si>
  <si>
    <t>05</t>
  </si>
  <si>
    <t>2.1.</t>
  </si>
  <si>
    <t>2.2.</t>
  </si>
  <si>
    <t>03</t>
  </si>
  <si>
    <t>НАЛОГИ НА ИМУЩЕСТВО</t>
  </si>
  <si>
    <t>06</t>
  </si>
  <si>
    <t>Налог на имущество физических лиц</t>
  </si>
  <si>
    <t>Налог на имущество физических лиц,зачисляемый в бюджеты поселений</t>
  </si>
  <si>
    <t>10</t>
  </si>
  <si>
    <t>Земельный налог</t>
  </si>
  <si>
    <t>Земельный налог, взимаемый по ставке, установленной подпунктом 1 пункта 1 статьи 394 Налогового кодекса Российской Федерации ,и применяемой к объекту налогообложения, расположенному в границах поселения</t>
  </si>
  <si>
    <t>013</t>
  </si>
  <si>
    <t>04</t>
  </si>
  <si>
    <t>050</t>
  </si>
  <si>
    <t>120</t>
  </si>
  <si>
    <t>ПРОЧИЕ НЕНАЛОГОВЫЕ ДОХОДЫ</t>
  </si>
  <si>
    <t>17</t>
  </si>
  <si>
    <t>180</t>
  </si>
  <si>
    <t>2</t>
  </si>
  <si>
    <t>151</t>
  </si>
  <si>
    <t>1.2.</t>
  </si>
  <si>
    <t>1.3.</t>
  </si>
  <si>
    <t>ВСЕГО ДОХОДОВ:</t>
  </si>
  <si>
    <t>001</t>
  </si>
  <si>
    <t>999</t>
  </si>
  <si>
    <t xml:space="preserve">Прочие субсидии бюджетам поселений </t>
  </si>
  <si>
    <t>ГОСУДАРСТВЕННАЯ ПОШЛИНА</t>
  </si>
  <si>
    <t>3.</t>
  </si>
  <si>
    <t>3.1.</t>
  </si>
  <si>
    <t>ДОХОДЫ ОТ ИСПОЛЬЗОВАНИЯ ИМУЩЕСТВА,НАХОДЯЩЕГОСЯ В ГОСУДАРСТВЕННОЙ И МУНИЦИПАЛЬНОЙ СОБСТВЕННОСТИ</t>
  </si>
  <si>
    <t>11</t>
  </si>
  <si>
    <t>Доходы от сдачи в аренду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</si>
  <si>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землю,расположенные в границах поселений( за исключением земель, предназначенных для целей жилищного строительства)</t>
  </si>
  <si>
    <t>4.</t>
  </si>
  <si>
    <t>II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</si>
  <si>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действий.</t>
  </si>
  <si>
    <t>08</t>
  </si>
  <si>
    <t>Государственная пошлина за совершение нотариальных действий (за исключением  действий,совершаемых консульскими учреждениями Российской Федерации)</t>
  </si>
  <si>
    <t>НАЛОГИ НА СОВОКУПНЫЙ ДОХОД</t>
  </si>
  <si>
    <t>Единый сельскохозяйственный налог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</si>
  <si>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</si>
  <si>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</si>
  <si>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</si>
  <si>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</si>
  <si>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</si>
  <si>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</si>
  <si>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015</t>
  </si>
  <si>
    <t>Субсидии бюджетам субъектов Российской Федерации и муниципальных образований (межбюджетные субсидии)</t>
  </si>
  <si>
    <t>Прочие неналоговые доходы бюджетов поселений</t>
  </si>
  <si>
    <t>023</t>
  </si>
  <si>
    <t>1.4.</t>
  </si>
  <si>
    <t>Иные межбюджетные трансферты</t>
  </si>
  <si>
    <t>Средства, передаваемые бюджетам поселений для компенсации дополнительных расходов, возникших в результате решений, принятых органами государственной власти другого уровня</t>
  </si>
  <si>
    <t>012</t>
  </si>
  <si>
    <t>028</t>
  </si>
  <si>
    <t>ДОХОДЫ ОТ ПРОДАЖИ МАТЕРИАЛЬНЫХ И НЕМАТЕРИАЛЬНЫХ АКТИВОВ</t>
  </si>
  <si>
    <t>14</t>
  </si>
  <si>
    <t>Доходы от продажи земельных участков,находящихся в государственной и муниципальной собственносьти(за исключением земельных участков автономных учреждений, а также земельных участков государственных и муниципальных предприятий в том числе казенных)</t>
  </si>
  <si>
    <t>019</t>
  </si>
  <si>
    <t>430</t>
  </si>
  <si>
    <t xml:space="preserve">Доходы от продажи земельных участков государственная собственность на которые не разграничена и которые расположены в границах поселений </t>
  </si>
  <si>
    <t>014</t>
  </si>
  <si>
    <t>рублей</t>
  </si>
  <si>
    <t>Группа</t>
  </si>
  <si>
    <t>Элемент</t>
  </si>
  <si>
    <t>024</t>
  </si>
  <si>
    <t>ЗАДОЛЖЕННОСТЬ И ПЕРЕРАСЧЕТЫ ПО ОТМЕНЕННЫМ НАЛОГАМ, СБОРАМ И ИНЫМ ОБЯЗАТЕЛЬНЫМ ПЛАТЕЖАМ</t>
  </si>
  <si>
    <t>09</t>
  </si>
  <si>
    <t>Земельный налог (по обязательствам, возникшим до 1 января 2006 года), мобилизуемый на территориях поселений</t>
  </si>
  <si>
    <t xml:space="preserve">Доходы,получаемые в виде арендной либо иной платы за передачу в возмездноепользование государственного и муниципального имущества(за исключением имущества автономных учреждений,а также имущества государственных и муниципальных унитарных предприятий,в том </t>
  </si>
  <si>
    <t>Доходы,получаемые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поселений,а так же средства от продажи права на заключение договоров аренды указанных земельных участко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</si>
  <si>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</si>
  <si>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041</t>
  </si>
  <si>
    <t>Субвенции бюджетам поселений на выполнение передаваемых полномочий субъектов Российской Федерации</t>
  </si>
  <si>
    <t>Невыясненные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</si>
  <si>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</si>
  <si>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</si>
  <si>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2.1.1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</si>
  <si>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</si>
  <si>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2.1.2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</si>
  <si>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</si>
  <si>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2.1.3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</si>
  <si>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</si>
  <si>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2.1.4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</si>
  <si>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</si>
  <si>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</si>
  <si>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</si>
  <si>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</si>
  <si>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5.</t>
  </si>
  <si>
    <t>6.</t>
  </si>
  <si>
    <t>230</t>
  </si>
  <si>
    <t>240</t>
  </si>
  <si>
    <t>250</t>
  </si>
  <si>
    <t>260</t>
  </si>
  <si>
    <t>Структура доходов бюджета Вешкельского сельского поселения  2015 году</t>
  </si>
  <si>
    <t>Приложение №3  к Решению " О бюджете Вешкельского  сельского поселения на 2015 год"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</si>
</sst>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b/>
      <sz val="9"/>
      <color indexed="14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b/>
      <u val="single"/>
      <sz val="10"/>
      <color indexed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4"/>
      <color indexed="18"/>
      <name val="Times New Roman"/>
      <family val="1"/>
    </font>
    <font>
      <sz val="12"/>
      <color indexed="18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3" fontId="1" fillId="0" borderId="0" xfId="0" applyNumberFormat="1" applyFont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top"/>
    </xf>
    <xf numFmtId="49" fontId="4" fillId="0" borderId="12" xfId="0" applyNumberFormat="1" applyFont="1" applyBorder="1" applyAlignment="1" quotePrefix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6" fillId="0" borderId="12" xfId="0" applyFont="1" applyBorder="1" applyAlignment="1">
      <alignment vertical="top"/>
    </xf>
    <xf numFmtId="49" fontId="6" fillId="0" borderId="12" xfId="0" applyNumberFormat="1" applyFont="1" applyBorder="1" applyAlignment="1" quotePrefix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7" fillId="0" borderId="12" xfId="0" applyFont="1" applyBorder="1" applyAlignment="1">
      <alignment vertical="top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 quotePrefix="1">
      <alignment horizontal="center" vertical="top" wrapText="1"/>
    </xf>
    <xf numFmtId="0" fontId="7" fillId="0" borderId="0" xfId="0" applyFont="1" applyAlignment="1">
      <alignment vertical="top"/>
    </xf>
    <xf numFmtId="49" fontId="1" fillId="0" borderId="12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9" fillId="0" borderId="12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vertical="top"/>
    </xf>
    <xf numFmtId="2" fontId="4" fillId="0" borderId="12" xfId="0" applyNumberFormat="1" applyFont="1" applyBorder="1" applyAlignment="1">
      <alignment vertical="top"/>
    </xf>
    <xf numFmtId="2" fontId="6" fillId="0" borderId="12" xfId="0" applyNumberFormat="1" applyFont="1" applyBorder="1" applyAlignment="1">
      <alignment vertical="top"/>
    </xf>
    <xf numFmtId="2" fontId="7" fillId="0" borderId="12" xfId="0" applyNumberFormat="1" applyFont="1" applyBorder="1" applyAlignment="1">
      <alignment vertical="top"/>
    </xf>
    <xf numFmtId="2" fontId="1" fillId="0" borderId="12" xfId="0" applyNumberFormat="1" applyFont="1" applyBorder="1" applyAlignment="1">
      <alignment vertical="top"/>
    </xf>
    <xf numFmtId="2" fontId="9" fillId="0" borderId="12" xfId="0" applyNumberFormat="1" applyFont="1" applyBorder="1" applyAlignment="1">
      <alignment vertical="top"/>
    </xf>
    <xf numFmtId="0" fontId="2" fillId="0" borderId="12" xfId="0" applyFont="1" applyFill="1" applyBorder="1" applyAlignment="1">
      <alignment horizontal="center" vertical="center" textRotation="90" wrapText="1"/>
    </xf>
    <xf numFmtId="49" fontId="9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 vertical="top"/>
    </xf>
    <xf numFmtId="49" fontId="8" fillId="0" borderId="12" xfId="0" applyNumberFormat="1" applyFont="1" applyBorder="1" applyAlignment="1" quotePrefix="1">
      <alignment horizontal="center" vertical="top" wrapText="1"/>
    </xf>
    <xf numFmtId="165" fontId="1" fillId="0" borderId="12" xfId="0" applyNumberFormat="1" applyFont="1" applyBorder="1" applyAlignment="1">
      <alignment vertical="top"/>
    </xf>
    <xf numFmtId="2" fontId="13" fillId="0" borderId="12" xfId="0" applyNumberFormat="1" applyFont="1" applyBorder="1" applyAlignment="1">
      <alignment vertical="top"/>
    </xf>
    <xf numFmtId="2" fontId="14" fillId="0" borderId="12" xfId="0" applyNumberFormat="1" applyFont="1" applyBorder="1" applyAlignment="1">
      <alignment vertical="top"/>
    </xf>
    <xf numFmtId="49" fontId="16" fillId="0" borderId="12" xfId="0" applyNumberFormat="1" applyFont="1" applyBorder="1" applyAlignment="1">
      <alignment horizontal="center" vertical="top" wrapText="1"/>
    </xf>
    <xf numFmtId="4" fontId="6" fillId="0" borderId="12" xfId="0" applyNumberFormat="1" applyFont="1" applyBorder="1" applyAlignment="1">
      <alignment vertical="top"/>
    </xf>
    <xf numFmtId="49" fontId="8" fillId="0" borderId="12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vertical="top"/>
    </xf>
    <xf numFmtId="49" fontId="20" fillId="0" borderId="12" xfId="0" applyNumberFormat="1" applyFont="1" applyBorder="1" applyAlignment="1">
      <alignment horizontal="center" vertical="top" wrapText="1"/>
    </xf>
    <xf numFmtId="2" fontId="19" fillId="0" borderId="12" xfId="0" applyNumberFormat="1" applyFont="1" applyBorder="1" applyAlignment="1">
      <alignment vertical="top"/>
    </xf>
    <xf numFmtId="0" fontId="18" fillId="0" borderId="12" xfId="0" applyFont="1" applyBorder="1" applyAlignment="1">
      <alignment horizontal="center" vertical="top"/>
    </xf>
    <xf numFmtId="2" fontId="21" fillId="0" borderId="12" xfId="0" applyNumberFormat="1" applyFont="1" applyBorder="1" applyAlignment="1">
      <alignment vertical="top"/>
    </xf>
    <xf numFmtId="0" fontId="22" fillId="0" borderId="12" xfId="0" applyFont="1" applyBorder="1" applyAlignment="1">
      <alignment horizontal="justify" vertical="top" wrapText="1"/>
    </xf>
    <xf numFmtId="0" fontId="13" fillId="0" borderId="12" xfId="0" applyFont="1" applyBorder="1" applyAlignment="1">
      <alignment horizontal="justify" vertical="top" wrapText="1"/>
    </xf>
    <xf numFmtId="0" fontId="14" fillId="0" borderId="12" xfId="0" applyFont="1" applyBorder="1" applyAlignment="1">
      <alignment horizontal="justify" vertical="top" wrapText="1"/>
    </xf>
    <xf numFmtId="0" fontId="23" fillId="0" borderId="12" xfId="0" applyFont="1" applyBorder="1" applyAlignment="1">
      <alignment horizontal="justify" vertical="top" wrapText="1"/>
    </xf>
    <xf numFmtId="0" fontId="15" fillId="0" borderId="12" xfId="0" applyFont="1" applyBorder="1" applyAlignment="1">
      <alignment horizontal="justify" vertical="top" wrapText="1"/>
    </xf>
    <xf numFmtId="0" fontId="13" fillId="0" borderId="12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3" fillId="0" borderId="12" xfId="0" applyFont="1" applyBorder="1" applyAlignment="1">
      <alignment horizontal="justify"/>
    </xf>
    <xf numFmtId="0" fontId="24" fillId="0" borderId="12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13" fillId="0" borderId="12" xfId="0" applyFont="1" applyBorder="1" applyAlignment="1">
      <alignment vertical="justify" wrapText="1"/>
    </xf>
    <xf numFmtId="0" fontId="17" fillId="0" borderId="12" xfId="0" applyFont="1" applyBorder="1" applyAlignment="1">
      <alignment vertical="justify" wrapText="1"/>
    </xf>
    <xf numFmtId="0" fontId="15" fillId="0" borderId="12" xfId="0" applyFont="1" applyBorder="1" applyAlignment="1">
      <alignment vertical="justify" wrapText="1"/>
    </xf>
    <xf numFmtId="0" fontId="13" fillId="0" borderId="12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5" fillId="0" borderId="0" xfId="0" applyFont="1" applyAlignment="1">
      <alignment horizontal="justify" vertical="top"/>
    </xf>
    <xf numFmtId="0" fontId="23" fillId="0" borderId="12" xfId="0" applyFont="1" applyBorder="1" applyAlignment="1">
      <alignment vertical="center" wrapText="1"/>
    </xf>
    <xf numFmtId="0" fontId="15" fillId="0" borderId="0" xfId="0" applyFont="1" applyAlignment="1">
      <alignment wrapText="1"/>
    </xf>
    <xf numFmtId="0" fontId="25" fillId="0" borderId="12" xfId="0" applyFont="1" applyBorder="1" applyAlignment="1">
      <alignment vertical="top"/>
    </xf>
    <xf numFmtId="0" fontId="26" fillId="0" borderId="12" xfId="0" applyFont="1" applyBorder="1" applyAlignment="1">
      <alignment vertical="top"/>
    </xf>
    <xf numFmtId="0" fontId="25" fillId="0" borderId="12" xfId="0" applyFont="1" applyBorder="1" applyAlignment="1">
      <alignment wrapText="1"/>
    </xf>
    <xf numFmtId="0" fontId="27" fillId="0" borderId="12" xfId="0" applyFont="1" applyBorder="1" applyAlignment="1">
      <alignment vertical="top"/>
    </xf>
    <xf numFmtId="0" fontId="27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vertical="top"/>
    </xf>
    <xf numFmtId="0" fontId="1" fillId="0" borderId="12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4" fontId="28" fillId="0" borderId="12" xfId="0" applyNumberFormat="1" applyFont="1" applyBorder="1" applyAlignment="1">
      <alignment vertical="top"/>
    </xf>
    <xf numFmtId="0" fontId="15" fillId="0" borderId="12" xfId="0" applyFont="1" applyBorder="1" applyAlignment="1">
      <alignment horizontal="left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PageLayoutView="0" workbookViewId="0" topLeftCell="A1">
      <selection activeCell="G7" sqref="G7"/>
    </sheetView>
  </sheetViews>
  <sheetFormatPr defaultColWidth="9.375" defaultRowHeight="12.75"/>
  <cols>
    <col min="1" max="1" width="7.00390625" style="1" customWidth="1"/>
    <col min="2" max="2" width="9.375" style="2" hidden="1" customWidth="1"/>
    <col min="3" max="3" width="66.875" style="1" customWidth="1"/>
    <col min="4" max="4" width="5.75390625" style="4" customWidth="1"/>
    <col min="5" max="5" width="5.25390625" style="4" customWidth="1"/>
    <col min="6" max="6" width="4.625" style="4" customWidth="1"/>
    <col min="7" max="7" width="5.75390625" style="4" customWidth="1"/>
    <col min="8" max="8" width="6.125" style="4" customWidth="1"/>
    <col min="9" max="9" width="4.875" style="4" customWidth="1"/>
    <col min="10" max="10" width="6.25390625" style="4" customWidth="1"/>
    <col min="11" max="11" width="7.625" style="4" customWidth="1"/>
    <col min="12" max="12" width="17.00390625" style="3" customWidth="1"/>
    <col min="13" max="16384" width="9.375" style="1" customWidth="1"/>
  </cols>
  <sheetData>
    <row r="1" spans="4:11" ht="15.75">
      <c r="D1" s="82" t="s">
        <v>123</v>
      </c>
      <c r="E1" s="83"/>
      <c r="F1" s="83"/>
      <c r="G1" s="83"/>
      <c r="H1" s="83"/>
      <c r="I1" s="83"/>
      <c r="J1" s="83"/>
      <c r="K1" s="83"/>
    </row>
    <row r="2" spans="4:11" ht="15.75">
      <c r="D2" s="83"/>
      <c r="E2" s="83"/>
      <c r="F2" s="83"/>
      <c r="G2" s="83"/>
      <c r="H2" s="83"/>
      <c r="I2" s="83"/>
      <c r="J2" s="83"/>
      <c r="K2" s="83"/>
    </row>
    <row r="3" spans="4:11" ht="15.75">
      <c r="D3" s="83"/>
      <c r="E3" s="83"/>
      <c r="F3" s="83"/>
      <c r="G3" s="83"/>
      <c r="H3" s="83"/>
      <c r="I3" s="83"/>
      <c r="J3" s="83"/>
      <c r="K3" s="83"/>
    </row>
    <row r="4" spans="1:12" ht="16.5" customHeight="1">
      <c r="A4" s="84" t="s">
        <v>122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0:12" ht="16.5" customHeight="1">
      <c r="J5" s="4" t="s">
        <v>90</v>
      </c>
      <c r="L5" s="5"/>
    </row>
    <row r="6" spans="1:12" s="7" customFormat="1" ht="42.75" customHeight="1">
      <c r="A6" s="85" t="s">
        <v>0</v>
      </c>
      <c r="B6" s="6"/>
      <c r="C6" s="87" t="s">
        <v>1</v>
      </c>
      <c r="D6" s="89" t="s">
        <v>2</v>
      </c>
      <c r="E6" s="90"/>
      <c r="F6" s="90"/>
      <c r="G6" s="90"/>
      <c r="H6" s="90"/>
      <c r="I6" s="90"/>
      <c r="J6" s="90"/>
      <c r="K6" s="91"/>
      <c r="L6" s="80" t="s">
        <v>3</v>
      </c>
    </row>
    <row r="7" spans="1:12" s="7" customFormat="1" ht="63" customHeight="1">
      <c r="A7" s="86"/>
      <c r="B7" s="8"/>
      <c r="C7" s="88"/>
      <c r="D7" s="34" t="s">
        <v>4</v>
      </c>
      <c r="E7" s="34" t="s">
        <v>91</v>
      </c>
      <c r="F7" s="34" t="s">
        <v>5</v>
      </c>
      <c r="G7" s="34" t="s">
        <v>6</v>
      </c>
      <c r="H7" s="34" t="s">
        <v>7</v>
      </c>
      <c r="I7" s="34" t="s">
        <v>92</v>
      </c>
      <c r="J7" s="34" t="s">
        <v>8</v>
      </c>
      <c r="K7" s="34" t="s">
        <v>9</v>
      </c>
      <c r="L7" s="81"/>
    </row>
    <row r="8" spans="1:12" s="12" customFormat="1" ht="23.25" customHeight="1">
      <c r="A8" s="9" t="s">
        <v>10</v>
      </c>
      <c r="B8" s="9"/>
      <c r="C8" s="50" t="s">
        <v>11</v>
      </c>
      <c r="D8" s="10" t="s">
        <v>12</v>
      </c>
      <c r="E8" s="10">
        <v>1</v>
      </c>
      <c r="F8" s="10" t="s">
        <v>13</v>
      </c>
      <c r="G8" s="11" t="s">
        <v>13</v>
      </c>
      <c r="H8" s="11" t="s">
        <v>12</v>
      </c>
      <c r="I8" s="11" t="s">
        <v>13</v>
      </c>
      <c r="J8" s="11" t="s">
        <v>14</v>
      </c>
      <c r="K8" s="11" t="s">
        <v>12</v>
      </c>
      <c r="L8" s="29">
        <f>L9+L20+L22+L28+L33+L36+L40+L14</f>
        <v>1411680.73</v>
      </c>
    </row>
    <row r="9" spans="1:12" s="16" customFormat="1" ht="22.5" customHeight="1">
      <c r="A9" s="13" t="s">
        <v>15</v>
      </c>
      <c r="B9" s="13"/>
      <c r="C9" s="51" t="s">
        <v>16</v>
      </c>
      <c r="D9" s="14" t="s">
        <v>12</v>
      </c>
      <c r="E9" s="14">
        <v>1</v>
      </c>
      <c r="F9" s="14" t="s">
        <v>17</v>
      </c>
      <c r="G9" s="15" t="s">
        <v>13</v>
      </c>
      <c r="H9" s="15" t="s">
        <v>12</v>
      </c>
      <c r="I9" s="15" t="s">
        <v>13</v>
      </c>
      <c r="J9" s="15" t="s">
        <v>14</v>
      </c>
      <c r="K9" s="15" t="s">
        <v>12</v>
      </c>
      <c r="L9" s="30">
        <f>L10</f>
        <v>330000</v>
      </c>
    </row>
    <row r="10" spans="1:12" s="20" customFormat="1" ht="24.75" customHeight="1">
      <c r="A10" s="17" t="s">
        <v>18</v>
      </c>
      <c r="B10" s="17"/>
      <c r="C10" s="52" t="s">
        <v>19</v>
      </c>
      <c r="D10" s="18" t="s">
        <v>20</v>
      </c>
      <c r="E10" s="19">
        <v>1</v>
      </c>
      <c r="F10" s="19" t="s">
        <v>17</v>
      </c>
      <c r="G10" s="18" t="s">
        <v>21</v>
      </c>
      <c r="H10" s="18" t="s">
        <v>12</v>
      </c>
      <c r="I10" s="18" t="s">
        <v>17</v>
      </c>
      <c r="J10" s="18" t="s">
        <v>14</v>
      </c>
      <c r="K10" s="18" t="s">
        <v>22</v>
      </c>
      <c r="L10" s="41">
        <f>L11+L12+L13</f>
        <v>330000</v>
      </c>
    </row>
    <row r="11" spans="1:12" ht="58.5" customHeight="1">
      <c r="A11" s="37"/>
      <c r="B11" s="37"/>
      <c r="C11" s="77" t="s">
        <v>113</v>
      </c>
      <c r="D11" s="22" t="s">
        <v>20</v>
      </c>
      <c r="E11" s="38">
        <v>1</v>
      </c>
      <c r="F11" s="38" t="s">
        <v>17</v>
      </c>
      <c r="G11" s="22" t="s">
        <v>21</v>
      </c>
      <c r="H11" s="22" t="s">
        <v>23</v>
      </c>
      <c r="I11" s="22" t="s">
        <v>17</v>
      </c>
      <c r="J11" s="22" t="s">
        <v>14</v>
      </c>
      <c r="K11" s="22" t="s">
        <v>22</v>
      </c>
      <c r="L11" s="49">
        <v>330000</v>
      </c>
    </row>
    <row r="12" spans="1:12" ht="90.75" customHeight="1">
      <c r="A12" s="37"/>
      <c r="B12" s="37"/>
      <c r="C12" s="79" t="s">
        <v>114</v>
      </c>
      <c r="D12" s="22" t="s">
        <v>20</v>
      </c>
      <c r="E12" s="38">
        <v>1</v>
      </c>
      <c r="F12" s="38" t="s">
        <v>17</v>
      </c>
      <c r="G12" s="22" t="s">
        <v>21</v>
      </c>
      <c r="H12" s="22" t="s">
        <v>24</v>
      </c>
      <c r="I12" s="22" t="s">
        <v>17</v>
      </c>
      <c r="J12" s="22" t="s">
        <v>14</v>
      </c>
      <c r="K12" s="22" t="s">
        <v>22</v>
      </c>
      <c r="L12" s="32">
        <v>0</v>
      </c>
    </row>
    <row r="13" spans="1:12" ht="41.25" customHeight="1">
      <c r="A13" s="37"/>
      <c r="B13" s="37"/>
      <c r="C13" s="77" t="s">
        <v>115</v>
      </c>
      <c r="D13" s="22" t="s">
        <v>20</v>
      </c>
      <c r="E13" s="38">
        <v>1</v>
      </c>
      <c r="F13" s="38" t="s">
        <v>17</v>
      </c>
      <c r="G13" s="22" t="s">
        <v>21</v>
      </c>
      <c r="H13" s="22" t="s">
        <v>26</v>
      </c>
      <c r="I13" s="22" t="s">
        <v>17</v>
      </c>
      <c r="J13" s="22" t="s">
        <v>14</v>
      </c>
      <c r="K13" s="22" t="s">
        <v>22</v>
      </c>
      <c r="L13" s="32">
        <v>0</v>
      </c>
    </row>
    <row r="14" spans="1:12" ht="57" customHeight="1">
      <c r="A14" s="70" t="s">
        <v>27</v>
      </c>
      <c r="B14" s="71"/>
      <c r="C14" s="72" t="s">
        <v>103</v>
      </c>
      <c r="D14" s="15" t="s">
        <v>12</v>
      </c>
      <c r="E14" s="15" t="s">
        <v>25</v>
      </c>
      <c r="F14" s="15" t="s">
        <v>31</v>
      </c>
      <c r="G14" s="15" t="s">
        <v>13</v>
      </c>
      <c r="H14" s="15" t="s">
        <v>12</v>
      </c>
      <c r="I14" s="15" t="s">
        <v>13</v>
      </c>
      <c r="J14" s="15" t="s">
        <v>14</v>
      </c>
      <c r="K14" s="15" t="s">
        <v>22</v>
      </c>
      <c r="L14" s="43">
        <f>L15</f>
        <v>755680.73</v>
      </c>
    </row>
    <row r="15" spans="1:12" ht="42.75" customHeight="1">
      <c r="A15" s="73" t="s">
        <v>29</v>
      </c>
      <c r="B15" s="71"/>
      <c r="C15" s="74" t="s">
        <v>104</v>
      </c>
      <c r="D15" s="18" t="s">
        <v>12</v>
      </c>
      <c r="E15" s="18" t="s">
        <v>25</v>
      </c>
      <c r="F15" s="18" t="s">
        <v>31</v>
      </c>
      <c r="G15" s="18" t="s">
        <v>21</v>
      </c>
      <c r="H15" s="18" t="s">
        <v>12</v>
      </c>
      <c r="I15" s="18" t="s">
        <v>17</v>
      </c>
      <c r="J15" s="18" t="s">
        <v>14</v>
      </c>
      <c r="K15" s="18" t="s">
        <v>22</v>
      </c>
      <c r="L15" s="78">
        <f>L16+L17+L18+L19</f>
        <v>755680.73</v>
      </c>
    </row>
    <row r="16" spans="1:12" ht="48" customHeight="1">
      <c r="A16" s="75" t="s">
        <v>105</v>
      </c>
      <c r="B16" s="71"/>
      <c r="C16" s="76" t="s">
        <v>106</v>
      </c>
      <c r="D16" s="22" t="s">
        <v>12</v>
      </c>
      <c r="E16" s="22" t="s">
        <v>25</v>
      </c>
      <c r="F16" s="22" t="s">
        <v>31</v>
      </c>
      <c r="G16" s="22" t="s">
        <v>21</v>
      </c>
      <c r="H16" s="22" t="s">
        <v>118</v>
      </c>
      <c r="I16" s="22" t="s">
        <v>17</v>
      </c>
      <c r="J16" s="22" t="s">
        <v>12</v>
      </c>
      <c r="K16" s="22" t="s">
        <v>22</v>
      </c>
      <c r="L16" s="45">
        <v>231100.37</v>
      </c>
    </row>
    <row r="17" spans="1:12" ht="48" customHeight="1">
      <c r="A17" s="75" t="s">
        <v>107</v>
      </c>
      <c r="B17" s="71"/>
      <c r="C17" s="76" t="s">
        <v>108</v>
      </c>
      <c r="D17" s="22" t="s">
        <v>12</v>
      </c>
      <c r="E17" s="22" t="s">
        <v>25</v>
      </c>
      <c r="F17" s="22" t="s">
        <v>31</v>
      </c>
      <c r="G17" s="22" t="s">
        <v>21</v>
      </c>
      <c r="H17" s="22" t="s">
        <v>119</v>
      </c>
      <c r="I17" s="22" t="s">
        <v>17</v>
      </c>
      <c r="J17" s="22" t="s">
        <v>12</v>
      </c>
      <c r="K17" s="22" t="s">
        <v>22</v>
      </c>
      <c r="L17" s="45">
        <v>8624.65</v>
      </c>
    </row>
    <row r="18" spans="1:12" ht="48" customHeight="1">
      <c r="A18" s="75" t="s">
        <v>109</v>
      </c>
      <c r="B18" s="71"/>
      <c r="C18" s="76" t="s">
        <v>110</v>
      </c>
      <c r="D18" s="22" t="s">
        <v>12</v>
      </c>
      <c r="E18" s="22" t="s">
        <v>25</v>
      </c>
      <c r="F18" s="22" t="s">
        <v>31</v>
      </c>
      <c r="G18" s="22" t="s">
        <v>21</v>
      </c>
      <c r="H18" s="22" t="s">
        <v>120</v>
      </c>
      <c r="I18" s="22" t="s">
        <v>17</v>
      </c>
      <c r="J18" s="22" t="s">
        <v>12</v>
      </c>
      <c r="K18" s="22" t="s">
        <v>22</v>
      </c>
      <c r="L18" s="45">
        <v>506177.25</v>
      </c>
    </row>
    <row r="19" spans="1:12" ht="62.25" customHeight="1">
      <c r="A19" s="75" t="s">
        <v>111</v>
      </c>
      <c r="B19" s="71"/>
      <c r="C19" s="76" t="s">
        <v>112</v>
      </c>
      <c r="D19" s="22" t="s">
        <v>12</v>
      </c>
      <c r="E19" s="22" t="s">
        <v>25</v>
      </c>
      <c r="F19" s="22" t="s">
        <v>31</v>
      </c>
      <c r="G19" s="22" t="s">
        <v>21</v>
      </c>
      <c r="H19" s="22" t="s">
        <v>121</v>
      </c>
      <c r="I19" s="22" t="s">
        <v>17</v>
      </c>
      <c r="J19" s="22" t="s">
        <v>12</v>
      </c>
      <c r="K19" s="22" t="s">
        <v>22</v>
      </c>
      <c r="L19" s="45">
        <v>9778.46</v>
      </c>
    </row>
    <row r="20" spans="1:12" ht="18" customHeight="1">
      <c r="A20" s="13" t="s">
        <v>55</v>
      </c>
      <c r="B20" s="37"/>
      <c r="C20" s="51" t="s">
        <v>66</v>
      </c>
      <c r="D20" s="15" t="s">
        <v>12</v>
      </c>
      <c r="E20" s="15" t="s">
        <v>25</v>
      </c>
      <c r="F20" s="15" t="s">
        <v>28</v>
      </c>
      <c r="G20" s="15" t="s">
        <v>13</v>
      </c>
      <c r="H20" s="15" t="s">
        <v>12</v>
      </c>
      <c r="I20" s="15" t="s">
        <v>13</v>
      </c>
      <c r="J20" s="15" t="s">
        <v>14</v>
      </c>
      <c r="K20" s="15" t="s">
        <v>12</v>
      </c>
      <c r="L20" s="30">
        <f>L21</f>
        <v>0</v>
      </c>
    </row>
    <row r="21" spans="1:12" s="16" customFormat="1" ht="18.75" customHeight="1">
      <c r="A21" s="37"/>
      <c r="B21" s="37"/>
      <c r="C21" s="53" t="s">
        <v>67</v>
      </c>
      <c r="D21" s="22" t="s">
        <v>20</v>
      </c>
      <c r="E21" s="22" t="s">
        <v>25</v>
      </c>
      <c r="F21" s="22" t="s">
        <v>28</v>
      </c>
      <c r="G21" s="22" t="s">
        <v>31</v>
      </c>
      <c r="H21" s="22" t="s">
        <v>23</v>
      </c>
      <c r="I21" s="22" t="s">
        <v>17</v>
      </c>
      <c r="J21" s="22" t="s">
        <v>14</v>
      </c>
      <c r="K21" s="22" t="s">
        <v>22</v>
      </c>
      <c r="L21" s="32">
        <v>0</v>
      </c>
    </row>
    <row r="22" spans="1:12" s="16" customFormat="1" ht="21" customHeight="1">
      <c r="A22" s="13" t="s">
        <v>61</v>
      </c>
      <c r="B22" s="13"/>
      <c r="C22" s="51" t="s">
        <v>32</v>
      </c>
      <c r="D22" s="14" t="s">
        <v>12</v>
      </c>
      <c r="E22" s="15" t="s">
        <v>25</v>
      </c>
      <c r="F22" s="15" t="s">
        <v>33</v>
      </c>
      <c r="G22" s="15" t="s">
        <v>13</v>
      </c>
      <c r="H22" s="15" t="s">
        <v>12</v>
      </c>
      <c r="I22" s="15" t="s">
        <v>13</v>
      </c>
      <c r="J22" s="15" t="s">
        <v>14</v>
      </c>
      <c r="K22" s="15" t="s">
        <v>12</v>
      </c>
      <c r="L22" s="30">
        <f>L23+L25</f>
        <v>320000</v>
      </c>
    </row>
    <row r="23" spans="1:12" s="16" customFormat="1" ht="20.25" customHeight="1">
      <c r="A23" s="17" t="s">
        <v>29</v>
      </c>
      <c r="B23" s="13"/>
      <c r="C23" s="52" t="s">
        <v>34</v>
      </c>
      <c r="D23" s="18" t="s">
        <v>20</v>
      </c>
      <c r="E23" s="18" t="s">
        <v>25</v>
      </c>
      <c r="F23" s="18" t="s">
        <v>33</v>
      </c>
      <c r="G23" s="18" t="s">
        <v>17</v>
      </c>
      <c r="H23" s="18" t="s">
        <v>12</v>
      </c>
      <c r="I23" s="18" t="s">
        <v>13</v>
      </c>
      <c r="J23" s="18" t="s">
        <v>14</v>
      </c>
      <c r="K23" s="18" t="s">
        <v>22</v>
      </c>
      <c r="L23" s="31">
        <f>L24</f>
        <v>30000</v>
      </c>
    </row>
    <row r="24" spans="1:12" ht="24.75" customHeight="1">
      <c r="A24" s="17"/>
      <c r="B24" s="17"/>
      <c r="C24" s="54" t="s">
        <v>35</v>
      </c>
      <c r="D24" s="21" t="s">
        <v>20</v>
      </c>
      <c r="E24" s="21" t="s">
        <v>25</v>
      </c>
      <c r="F24" s="21" t="s">
        <v>33</v>
      </c>
      <c r="G24" s="21" t="s">
        <v>17</v>
      </c>
      <c r="H24" s="21" t="s">
        <v>26</v>
      </c>
      <c r="I24" s="21" t="s">
        <v>36</v>
      </c>
      <c r="J24" s="21" t="s">
        <v>14</v>
      </c>
      <c r="K24" s="21" t="s">
        <v>22</v>
      </c>
      <c r="L24" s="32">
        <v>30000</v>
      </c>
    </row>
    <row r="25" spans="1:12" ht="20.25" customHeight="1">
      <c r="A25" s="17" t="s">
        <v>30</v>
      </c>
      <c r="B25" s="37"/>
      <c r="C25" s="52" t="s">
        <v>37</v>
      </c>
      <c r="D25" s="18" t="s">
        <v>20</v>
      </c>
      <c r="E25" s="18" t="s">
        <v>25</v>
      </c>
      <c r="F25" s="18" t="s">
        <v>33</v>
      </c>
      <c r="G25" s="18" t="s">
        <v>33</v>
      </c>
      <c r="H25" s="18" t="s">
        <v>12</v>
      </c>
      <c r="I25" s="18" t="s">
        <v>13</v>
      </c>
      <c r="J25" s="18" t="s">
        <v>14</v>
      </c>
      <c r="K25" s="18" t="s">
        <v>22</v>
      </c>
      <c r="L25" s="31">
        <f>L26+L27</f>
        <v>290000</v>
      </c>
    </row>
    <row r="26" spans="1:12" ht="43.5" customHeight="1">
      <c r="A26" s="17"/>
      <c r="B26" s="37"/>
      <c r="C26" s="53" t="s">
        <v>38</v>
      </c>
      <c r="D26" s="23" t="s">
        <v>20</v>
      </c>
      <c r="E26" s="23" t="s">
        <v>25</v>
      </c>
      <c r="F26" s="23" t="s">
        <v>33</v>
      </c>
      <c r="G26" s="23" t="s">
        <v>33</v>
      </c>
      <c r="H26" s="23" t="s">
        <v>39</v>
      </c>
      <c r="I26" s="23" t="s">
        <v>36</v>
      </c>
      <c r="J26" s="23" t="s">
        <v>14</v>
      </c>
      <c r="K26" s="23" t="s">
        <v>22</v>
      </c>
      <c r="L26" s="32">
        <v>40000</v>
      </c>
    </row>
    <row r="27" spans="1:12" ht="48.75" customHeight="1">
      <c r="A27" s="17"/>
      <c r="B27" s="37"/>
      <c r="C27" s="53" t="s">
        <v>38</v>
      </c>
      <c r="D27" s="23" t="s">
        <v>20</v>
      </c>
      <c r="E27" s="23" t="s">
        <v>25</v>
      </c>
      <c r="F27" s="23" t="s">
        <v>33</v>
      </c>
      <c r="G27" s="23" t="s">
        <v>33</v>
      </c>
      <c r="H27" s="23" t="s">
        <v>77</v>
      </c>
      <c r="I27" s="23" t="s">
        <v>36</v>
      </c>
      <c r="J27" s="23" t="s">
        <v>14</v>
      </c>
      <c r="K27" s="23" t="s">
        <v>22</v>
      </c>
      <c r="L27" s="32">
        <v>250000</v>
      </c>
    </row>
    <row r="28" spans="1:12" ht="21" customHeight="1">
      <c r="A28" s="13" t="s">
        <v>55</v>
      </c>
      <c r="B28" s="37"/>
      <c r="C28" s="55" t="s">
        <v>54</v>
      </c>
      <c r="D28" s="15" t="s">
        <v>12</v>
      </c>
      <c r="E28" s="15" t="s">
        <v>25</v>
      </c>
      <c r="F28" s="15" t="s">
        <v>64</v>
      </c>
      <c r="G28" s="15" t="s">
        <v>13</v>
      </c>
      <c r="H28" s="15" t="s">
        <v>12</v>
      </c>
      <c r="I28" s="15" t="s">
        <v>13</v>
      </c>
      <c r="J28" s="15" t="s">
        <v>14</v>
      </c>
      <c r="K28" s="15" t="s">
        <v>12</v>
      </c>
      <c r="L28" s="30">
        <f>L29</f>
        <v>5000</v>
      </c>
    </row>
    <row r="29" spans="1:12" ht="42" customHeight="1">
      <c r="A29" s="17" t="s">
        <v>56</v>
      </c>
      <c r="B29" s="37"/>
      <c r="C29" s="56" t="s">
        <v>65</v>
      </c>
      <c r="D29" s="18" t="s">
        <v>82</v>
      </c>
      <c r="E29" s="18" t="s">
        <v>25</v>
      </c>
      <c r="F29" s="18" t="s">
        <v>64</v>
      </c>
      <c r="G29" s="18" t="s">
        <v>40</v>
      </c>
      <c r="H29" s="18" t="s">
        <v>12</v>
      </c>
      <c r="I29" s="18" t="s">
        <v>17</v>
      </c>
      <c r="J29" s="18" t="s">
        <v>14</v>
      </c>
      <c r="K29" s="18" t="s">
        <v>22</v>
      </c>
      <c r="L29" s="31">
        <f>L30</f>
        <v>5000</v>
      </c>
    </row>
    <row r="30" spans="1:12" ht="46.5" customHeight="1">
      <c r="A30" s="17"/>
      <c r="B30" s="37"/>
      <c r="C30" s="57" t="s">
        <v>63</v>
      </c>
      <c r="D30" s="22" t="s">
        <v>82</v>
      </c>
      <c r="E30" s="22" t="s">
        <v>25</v>
      </c>
      <c r="F30" s="22" t="s">
        <v>64</v>
      </c>
      <c r="G30" s="22" t="s">
        <v>40</v>
      </c>
      <c r="H30" s="22" t="s">
        <v>24</v>
      </c>
      <c r="I30" s="22" t="s">
        <v>17</v>
      </c>
      <c r="J30" s="22" t="s">
        <v>14</v>
      </c>
      <c r="K30" s="22" t="s">
        <v>22</v>
      </c>
      <c r="L30" s="32">
        <v>5000</v>
      </c>
    </row>
    <row r="31" spans="1:12" ht="34.5" customHeight="1">
      <c r="A31" s="13" t="s">
        <v>116</v>
      </c>
      <c r="B31" s="37"/>
      <c r="C31" s="55" t="s">
        <v>94</v>
      </c>
      <c r="D31" s="42" t="s">
        <v>12</v>
      </c>
      <c r="E31" s="42" t="s">
        <v>25</v>
      </c>
      <c r="F31" s="42" t="s">
        <v>95</v>
      </c>
      <c r="G31" s="42" t="s">
        <v>13</v>
      </c>
      <c r="H31" s="42" t="s">
        <v>12</v>
      </c>
      <c r="I31" s="42" t="s">
        <v>13</v>
      </c>
      <c r="J31" s="42" t="s">
        <v>14</v>
      </c>
      <c r="K31" s="42" t="s">
        <v>12</v>
      </c>
      <c r="L31" s="43">
        <f>L32</f>
        <v>0</v>
      </c>
    </row>
    <row r="32" spans="1:12" ht="29.25" customHeight="1">
      <c r="A32" s="17"/>
      <c r="B32" s="37"/>
      <c r="C32" s="57" t="s">
        <v>96</v>
      </c>
      <c r="D32" s="23" t="s">
        <v>20</v>
      </c>
      <c r="E32" s="44" t="s">
        <v>25</v>
      </c>
      <c r="F32" s="44" t="s">
        <v>95</v>
      </c>
      <c r="G32" s="44" t="s">
        <v>40</v>
      </c>
      <c r="H32" s="44" t="s">
        <v>41</v>
      </c>
      <c r="I32" s="44" t="s">
        <v>36</v>
      </c>
      <c r="J32" s="44" t="s">
        <v>14</v>
      </c>
      <c r="K32" s="44" t="s">
        <v>22</v>
      </c>
      <c r="L32" s="45"/>
    </row>
    <row r="33" spans="1:12" ht="27.75" customHeight="1">
      <c r="A33" s="13" t="s">
        <v>117</v>
      </c>
      <c r="B33" s="37" t="s">
        <v>57</v>
      </c>
      <c r="C33" s="58" t="s">
        <v>57</v>
      </c>
      <c r="D33" s="26" t="s">
        <v>12</v>
      </c>
      <c r="E33" s="26" t="s">
        <v>25</v>
      </c>
      <c r="F33" s="26" t="s">
        <v>58</v>
      </c>
      <c r="G33" s="26" t="s">
        <v>13</v>
      </c>
      <c r="H33" s="26" t="s">
        <v>12</v>
      </c>
      <c r="I33" s="26" t="s">
        <v>13</v>
      </c>
      <c r="J33" s="26" t="s">
        <v>14</v>
      </c>
      <c r="K33" s="26" t="s">
        <v>12</v>
      </c>
      <c r="L33" s="30">
        <f>L34</f>
        <v>0</v>
      </c>
    </row>
    <row r="34" spans="1:12" ht="51" customHeight="1">
      <c r="A34" s="17"/>
      <c r="B34" s="37" t="s">
        <v>59</v>
      </c>
      <c r="C34" s="59" t="s">
        <v>97</v>
      </c>
      <c r="D34" s="27" t="s">
        <v>12</v>
      </c>
      <c r="E34" s="27" t="s">
        <v>25</v>
      </c>
      <c r="F34" s="27" t="s">
        <v>58</v>
      </c>
      <c r="G34" s="27" t="s">
        <v>28</v>
      </c>
      <c r="H34" s="27" t="s">
        <v>12</v>
      </c>
      <c r="I34" s="27" t="s">
        <v>13</v>
      </c>
      <c r="J34" s="27" t="s">
        <v>14</v>
      </c>
      <c r="K34" s="27" t="s">
        <v>42</v>
      </c>
      <c r="L34" s="33">
        <f>L35</f>
        <v>0</v>
      </c>
    </row>
    <row r="35" spans="1:12" ht="41.25" customHeight="1">
      <c r="A35" s="17"/>
      <c r="B35" s="37" t="s">
        <v>60</v>
      </c>
      <c r="C35" s="60" t="s">
        <v>98</v>
      </c>
      <c r="D35" s="23" t="s">
        <v>82</v>
      </c>
      <c r="E35" s="23" t="s">
        <v>25</v>
      </c>
      <c r="F35" s="23" t="s">
        <v>58</v>
      </c>
      <c r="G35" s="23" t="s">
        <v>28</v>
      </c>
      <c r="H35" s="23" t="s">
        <v>39</v>
      </c>
      <c r="I35" s="23" t="s">
        <v>36</v>
      </c>
      <c r="J35" s="23" t="s">
        <v>14</v>
      </c>
      <c r="K35" s="23" t="s">
        <v>42</v>
      </c>
      <c r="L35" s="32"/>
    </row>
    <row r="36" spans="1:12" ht="29.25" customHeight="1">
      <c r="A36" s="36">
        <v>7</v>
      </c>
      <c r="B36" s="37"/>
      <c r="C36" s="61" t="s">
        <v>83</v>
      </c>
      <c r="D36" s="15" t="s">
        <v>12</v>
      </c>
      <c r="E36" s="15" t="s">
        <v>25</v>
      </c>
      <c r="F36" s="15" t="s">
        <v>84</v>
      </c>
      <c r="G36" s="15" t="s">
        <v>13</v>
      </c>
      <c r="H36" s="15" t="s">
        <v>12</v>
      </c>
      <c r="I36" s="15" t="s">
        <v>13</v>
      </c>
      <c r="J36" s="15" t="s">
        <v>14</v>
      </c>
      <c r="K36" s="15" t="s">
        <v>12</v>
      </c>
      <c r="L36" s="30">
        <f>L37</f>
        <v>0</v>
      </c>
    </row>
    <row r="37" spans="1:12" ht="61.5" customHeight="1">
      <c r="A37" s="36"/>
      <c r="B37" s="37"/>
      <c r="C37" s="62" t="s">
        <v>85</v>
      </c>
      <c r="D37" s="35" t="s">
        <v>86</v>
      </c>
      <c r="E37" s="35" t="s">
        <v>25</v>
      </c>
      <c r="F37" s="35" t="s">
        <v>84</v>
      </c>
      <c r="G37" s="35" t="s">
        <v>33</v>
      </c>
      <c r="H37" s="35" t="s">
        <v>12</v>
      </c>
      <c r="I37" s="35" t="s">
        <v>13</v>
      </c>
      <c r="J37" s="35" t="s">
        <v>14</v>
      </c>
      <c r="K37" s="35" t="s">
        <v>87</v>
      </c>
      <c r="L37" s="33">
        <f>L38+L39</f>
        <v>0</v>
      </c>
    </row>
    <row r="38" spans="1:12" ht="27.75" customHeight="1">
      <c r="A38" s="36"/>
      <c r="B38" s="37"/>
      <c r="C38" s="63" t="s">
        <v>88</v>
      </c>
      <c r="D38" s="22" t="s">
        <v>86</v>
      </c>
      <c r="E38" s="22" t="s">
        <v>25</v>
      </c>
      <c r="F38" s="22" t="s">
        <v>84</v>
      </c>
      <c r="G38" s="22" t="s">
        <v>33</v>
      </c>
      <c r="H38" s="22" t="s">
        <v>39</v>
      </c>
      <c r="I38" s="22" t="s">
        <v>36</v>
      </c>
      <c r="J38" s="22" t="s">
        <v>14</v>
      </c>
      <c r="K38" s="22" t="s">
        <v>87</v>
      </c>
      <c r="L38" s="32">
        <v>0</v>
      </c>
    </row>
    <row r="39" spans="1:13" s="16" customFormat="1" ht="28.5" customHeight="1">
      <c r="A39" s="36"/>
      <c r="B39" s="37"/>
      <c r="C39" s="63" t="s">
        <v>88</v>
      </c>
      <c r="D39" s="22" t="s">
        <v>86</v>
      </c>
      <c r="E39" s="22" t="s">
        <v>25</v>
      </c>
      <c r="F39" s="22" t="s">
        <v>84</v>
      </c>
      <c r="G39" s="22" t="s">
        <v>33</v>
      </c>
      <c r="H39" s="22" t="s">
        <v>89</v>
      </c>
      <c r="I39" s="22" t="s">
        <v>36</v>
      </c>
      <c r="J39" s="22" t="s">
        <v>14</v>
      </c>
      <c r="K39" s="22" t="s">
        <v>87</v>
      </c>
      <c r="L39" s="39"/>
      <c r="M39" s="1"/>
    </row>
    <row r="40" spans="1:13" s="20" customFormat="1" ht="21" customHeight="1">
      <c r="A40" s="36">
        <v>6</v>
      </c>
      <c r="B40" s="37"/>
      <c r="C40" s="64" t="s">
        <v>43</v>
      </c>
      <c r="D40" s="26" t="s">
        <v>12</v>
      </c>
      <c r="E40" s="26" t="s">
        <v>25</v>
      </c>
      <c r="F40" s="26" t="s">
        <v>44</v>
      </c>
      <c r="G40" s="26" t="s">
        <v>13</v>
      </c>
      <c r="H40" s="26" t="s">
        <v>12</v>
      </c>
      <c r="I40" s="26" t="s">
        <v>13</v>
      </c>
      <c r="J40" s="26" t="s">
        <v>14</v>
      </c>
      <c r="K40" s="26" t="s">
        <v>12</v>
      </c>
      <c r="L40" s="40">
        <f>L42+L41</f>
        <v>1000</v>
      </c>
      <c r="M40" s="24"/>
    </row>
    <row r="41" spans="1:12" ht="21.75" customHeight="1">
      <c r="A41" s="17"/>
      <c r="B41" s="37"/>
      <c r="C41" s="65" t="s">
        <v>102</v>
      </c>
      <c r="D41" s="23" t="s">
        <v>12</v>
      </c>
      <c r="E41" s="23" t="s">
        <v>25</v>
      </c>
      <c r="F41" s="23" t="s">
        <v>44</v>
      </c>
      <c r="G41" s="23" t="s">
        <v>17</v>
      </c>
      <c r="H41" s="23" t="s">
        <v>41</v>
      </c>
      <c r="I41" s="23" t="s">
        <v>36</v>
      </c>
      <c r="J41" s="23" t="s">
        <v>14</v>
      </c>
      <c r="K41" s="23" t="s">
        <v>45</v>
      </c>
      <c r="L41" s="32">
        <v>0</v>
      </c>
    </row>
    <row r="42" spans="1:12" ht="17.25" customHeight="1">
      <c r="A42" s="17"/>
      <c r="B42" s="37"/>
      <c r="C42" s="60" t="s">
        <v>76</v>
      </c>
      <c r="D42" s="23" t="s">
        <v>82</v>
      </c>
      <c r="E42" s="23" t="s">
        <v>25</v>
      </c>
      <c r="F42" s="23" t="s">
        <v>44</v>
      </c>
      <c r="G42" s="23" t="s">
        <v>28</v>
      </c>
      <c r="H42" s="23" t="s">
        <v>41</v>
      </c>
      <c r="I42" s="23" t="s">
        <v>36</v>
      </c>
      <c r="J42" s="23" t="s">
        <v>14</v>
      </c>
      <c r="K42" s="23" t="s">
        <v>45</v>
      </c>
      <c r="L42" s="32">
        <v>1000</v>
      </c>
    </row>
    <row r="43" spans="1:12" ht="19.5" customHeight="1">
      <c r="A43" s="9" t="s">
        <v>62</v>
      </c>
      <c r="B43" s="28"/>
      <c r="C43" s="66" t="s">
        <v>68</v>
      </c>
      <c r="D43" s="25" t="s">
        <v>12</v>
      </c>
      <c r="E43" s="25" t="s">
        <v>46</v>
      </c>
      <c r="F43" s="25" t="s">
        <v>13</v>
      </c>
      <c r="G43" s="25" t="s">
        <v>13</v>
      </c>
      <c r="H43" s="25" t="s">
        <v>12</v>
      </c>
      <c r="I43" s="25" t="s">
        <v>13</v>
      </c>
      <c r="J43" s="25" t="s">
        <v>14</v>
      </c>
      <c r="K43" s="25" t="s">
        <v>12</v>
      </c>
      <c r="L43" s="29">
        <f>L44</f>
        <v>852000</v>
      </c>
    </row>
    <row r="44" spans="1:12" s="20" customFormat="1" ht="34.5" customHeight="1">
      <c r="A44" s="13"/>
      <c r="B44" s="13"/>
      <c r="C44" s="55" t="s">
        <v>69</v>
      </c>
      <c r="D44" s="14" t="s">
        <v>12</v>
      </c>
      <c r="E44" s="15" t="s">
        <v>46</v>
      </c>
      <c r="F44" s="15" t="s">
        <v>21</v>
      </c>
      <c r="G44" s="15" t="s">
        <v>13</v>
      </c>
      <c r="H44" s="15" t="s">
        <v>12</v>
      </c>
      <c r="I44" s="15" t="s">
        <v>13</v>
      </c>
      <c r="J44" s="15" t="s">
        <v>14</v>
      </c>
      <c r="K44" s="15" t="s">
        <v>12</v>
      </c>
      <c r="L44" s="30">
        <f>L45+L47+L50+L53</f>
        <v>852000</v>
      </c>
    </row>
    <row r="45" spans="1:12" ht="33.75" customHeight="1">
      <c r="A45" s="17" t="s">
        <v>18</v>
      </c>
      <c r="B45" s="17"/>
      <c r="C45" s="52" t="s">
        <v>70</v>
      </c>
      <c r="D45" s="19" t="s">
        <v>12</v>
      </c>
      <c r="E45" s="18" t="s">
        <v>46</v>
      </c>
      <c r="F45" s="18" t="s">
        <v>21</v>
      </c>
      <c r="G45" s="18" t="s">
        <v>17</v>
      </c>
      <c r="H45" s="18" t="s">
        <v>12</v>
      </c>
      <c r="I45" s="18" t="s">
        <v>13</v>
      </c>
      <c r="J45" s="18" t="s">
        <v>14</v>
      </c>
      <c r="K45" s="18" t="s">
        <v>47</v>
      </c>
      <c r="L45" s="31">
        <f>SUM(L46:L46)</f>
        <v>774000</v>
      </c>
    </row>
    <row r="46" spans="1:12" ht="23.25" customHeight="1">
      <c r="A46" s="37"/>
      <c r="B46" s="37"/>
      <c r="C46" s="53" t="s">
        <v>71</v>
      </c>
      <c r="D46" s="22" t="s">
        <v>82</v>
      </c>
      <c r="E46" s="22" t="s">
        <v>46</v>
      </c>
      <c r="F46" s="22" t="s">
        <v>21</v>
      </c>
      <c r="G46" s="22" t="s">
        <v>17</v>
      </c>
      <c r="H46" s="22" t="s">
        <v>51</v>
      </c>
      <c r="I46" s="22" t="s">
        <v>36</v>
      </c>
      <c r="J46" s="22" t="s">
        <v>14</v>
      </c>
      <c r="K46" s="22" t="s">
        <v>47</v>
      </c>
      <c r="L46" s="32">
        <v>774000</v>
      </c>
    </row>
    <row r="47" spans="1:12" ht="30" customHeight="1">
      <c r="A47" s="17" t="s">
        <v>48</v>
      </c>
      <c r="B47" s="37"/>
      <c r="C47" s="52" t="s">
        <v>75</v>
      </c>
      <c r="D47" s="19" t="s">
        <v>12</v>
      </c>
      <c r="E47" s="18" t="s">
        <v>46</v>
      </c>
      <c r="F47" s="18" t="s">
        <v>21</v>
      </c>
      <c r="G47" s="18" t="s">
        <v>21</v>
      </c>
      <c r="H47" s="18" t="s">
        <v>12</v>
      </c>
      <c r="I47" s="18" t="s">
        <v>13</v>
      </c>
      <c r="J47" s="18" t="s">
        <v>14</v>
      </c>
      <c r="K47" s="18" t="s">
        <v>47</v>
      </c>
      <c r="L47" s="31">
        <f>L48+L49</f>
        <v>0</v>
      </c>
    </row>
    <row r="48" spans="1:12" s="20" customFormat="1" ht="44.25" customHeight="1">
      <c r="A48" s="17"/>
      <c r="B48" s="37"/>
      <c r="C48" s="67" t="s">
        <v>99</v>
      </c>
      <c r="D48" s="21" t="s">
        <v>82</v>
      </c>
      <c r="E48" s="21" t="s">
        <v>46</v>
      </c>
      <c r="F48" s="21" t="s">
        <v>21</v>
      </c>
      <c r="G48" s="21" t="s">
        <v>21</v>
      </c>
      <c r="H48" s="21" t="s">
        <v>100</v>
      </c>
      <c r="I48" s="21" t="s">
        <v>36</v>
      </c>
      <c r="J48" s="21" t="s">
        <v>14</v>
      </c>
      <c r="K48" s="21" t="s">
        <v>47</v>
      </c>
      <c r="L48" s="32"/>
    </row>
    <row r="49" spans="1:15" ht="18.75" customHeight="1">
      <c r="A49" s="37"/>
      <c r="B49" s="37"/>
      <c r="C49" s="60" t="s">
        <v>53</v>
      </c>
      <c r="D49" s="22" t="s">
        <v>82</v>
      </c>
      <c r="E49" s="22" t="s">
        <v>46</v>
      </c>
      <c r="F49" s="22" t="s">
        <v>21</v>
      </c>
      <c r="G49" s="22" t="s">
        <v>21</v>
      </c>
      <c r="H49" s="22" t="s">
        <v>52</v>
      </c>
      <c r="I49" s="22" t="s">
        <v>36</v>
      </c>
      <c r="J49" s="22" t="s">
        <v>14</v>
      </c>
      <c r="K49" s="22" t="s">
        <v>47</v>
      </c>
      <c r="L49" s="32"/>
      <c r="O49" s="2"/>
    </row>
    <row r="50" spans="1:15" ht="30.75" customHeight="1">
      <c r="A50" s="17" t="s">
        <v>49</v>
      </c>
      <c r="B50" s="17"/>
      <c r="C50" s="52" t="s">
        <v>72</v>
      </c>
      <c r="D50" s="19" t="s">
        <v>12</v>
      </c>
      <c r="E50" s="18" t="s">
        <v>46</v>
      </c>
      <c r="F50" s="18" t="s">
        <v>21</v>
      </c>
      <c r="G50" s="18" t="s">
        <v>31</v>
      </c>
      <c r="H50" s="18" t="s">
        <v>12</v>
      </c>
      <c r="I50" s="18" t="s">
        <v>13</v>
      </c>
      <c r="J50" s="18" t="s">
        <v>14</v>
      </c>
      <c r="K50" s="18" t="s">
        <v>47</v>
      </c>
      <c r="L50" s="31">
        <f>L51+L52</f>
        <v>78000</v>
      </c>
      <c r="O50" s="2"/>
    </row>
    <row r="51" spans="1:15" ht="28.5" customHeight="1">
      <c r="A51" s="37"/>
      <c r="B51" s="37"/>
      <c r="C51" s="68" t="s">
        <v>73</v>
      </c>
      <c r="D51" s="22" t="s">
        <v>82</v>
      </c>
      <c r="E51" s="22" t="s">
        <v>46</v>
      </c>
      <c r="F51" s="22" t="s">
        <v>21</v>
      </c>
      <c r="G51" s="22" t="s">
        <v>31</v>
      </c>
      <c r="H51" s="22" t="s">
        <v>74</v>
      </c>
      <c r="I51" s="22" t="s">
        <v>36</v>
      </c>
      <c r="J51" s="22" t="s">
        <v>14</v>
      </c>
      <c r="K51" s="22" t="s">
        <v>47</v>
      </c>
      <c r="L51" s="32">
        <v>76000</v>
      </c>
      <c r="O51" s="2"/>
    </row>
    <row r="52" spans="1:15" ht="26.25" customHeight="1">
      <c r="A52" s="37"/>
      <c r="B52" s="37"/>
      <c r="C52" s="69" t="s">
        <v>101</v>
      </c>
      <c r="D52" s="46" t="s">
        <v>82</v>
      </c>
      <c r="E52" s="46" t="s">
        <v>46</v>
      </c>
      <c r="F52" s="46" t="s">
        <v>21</v>
      </c>
      <c r="G52" s="46" t="s">
        <v>31</v>
      </c>
      <c r="H52" s="46" t="s">
        <v>93</v>
      </c>
      <c r="I52" s="46" t="s">
        <v>36</v>
      </c>
      <c r="J52" s="46" t="s">
        <v>14</v>
      </c>
      <c r="K52" s="46" t="s">
        <v>47</v>
      </c>
      <c r="L52" s="47">
        <v>2000</v>
      </c>
      <c r="O52" s="2"/>
    </row>
    <row r="53" spans="1:12" ht="15.75">
      <c r="A53" s="17" t="s">
        <v>78</v>
      </c>
      <c r="B53" s="17"/>
      <c r="C53" s="52" t="s">
        <v>79</v>
      </c>
      <c r="D53" s="18" t="s">
        <v>12</v>
      </c>
      <c r="E53" s="18" t="s">
        <v>46</v>
      </c>
      <c r="F53" s="18" t="s">
        <v>21</v>
      </c>
      <c r="G53" s="18" t="s">
        <v>40</v>
      </c>
      <c r="H53" s="18" t="s">
        <v>12</v>
      </c>
      <c r="I53" s="18" t="s">
        <v>13</v>
      </c>
      <c r="J53" s="18" t="s">
        <v>14</v>
      </c>
      <c r="K53" s="18" t="s">
        <v>47</v>
      </c>
      <c r="L53" s="31">
        <f>L54</f>
        <v>0</v>
      </c>
    </row>
    <row r="54" spans="1:12" ht="38.25">
      <c r="A54" s="37"/>
      <c r="B54" s="37"/>
      <c r="C54" s="53" t="s">
        <v>80</v>
      </c>
      <c r="D54" s="22" t="s">
        <v>82</v>
      </c>
      <c r="E54" s="22" t="s">
        <v>46</v>
      </c>
      <c r="F54" s="22" t="s">
        <v>21</v>
      </c>
      <c r="G54" s="22" t="s">
        <v>40</v>
      </c>
      <c r="H54" s="22" t="s">
        <v>81</v>
      </c>
      <c r="I54" s="22" t="s">
        <v>36</v>
      </c>
      <c r="J54" s="22" t="s">
        <v>14</v>
      </c>
      <c r="K54" s="22" t="s">
        <v>47</v>
      </c>
      <c r="L54" s="32"/>
    </row>
    <row r="55" spans="1:12" ht="15.75">
      <c r="A55" s="9"/>
      <c r="B55" s="9"/>
      <c r="C55" s="48" t="s">
        <v>50</v>
      </c>
      <c r="D55" s="25"/>
      <c r="E55" s="25"/>
      <c r="F55" s="25"/>
      <c r="G55" s="25"/>
      <c r="H55" s="25"/>
      <c r="I55" s="25"/>
      <c r="J55" s="25"/>
      <c r="K55" s="25"/>
      <c r="L55" s="29">
        <f>L8+L43</f>
        <v>2263680.73</v>
      </c>
    </row>
  </sheetData>
  <sheetProtection/>
  <mergeCells count="6">
    <mergeCell ref="L6:L7"/>
    <mergeCell ref="D1:K3"/>
    <mergeCell ref="A4:L4"/>
    <mergeCell ref="A6:A7"/>
    <mergeCell ref="C6:C7"/>
    <mergeCell ref="D6:K6"/>
  </mergeCells>
  <printOptions/>
  <pageMargins left="0.7874015748031497" right="0.17" top="0.3937007874015748" bottom="0.23" header="0.5118110236220472" footer="0.23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А Р</dc:creator>
  <cp:keywords/>
  <dc:description/>
  <cp:lastModifiedBy>Admin</cp:lastModifiedBy>
  <cp:lastPrinted>2014-12-15T11:53:46Z</cp:lastPrinted>
  <dcterms:created xsi:type="dcterms:W3CDTF">2006-12-11T13:28:26Z</dcterms:created>
  <dcterms:modified xsi:type="dcterms:W3CDTF">2014-12-15T11:53:49Z</dcterms:modified>
  <cp:category/>
  <cp:version/>
  <cp:contentType/>
  <cp:contentStatus/>
</cp:coreProperties>
</file>